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\Pasivos\"/>
    </mc:Choice>
  </mc:AlternateContent>
  <bookViews>
    <workbookView xWindow="0" yWindow="0" windowWidth="20490" windowHeight="7650"/>
  </bookViews>
  <sheets>
    <sheet name="PROVEEDORES" sheetId="3" r:id="rId1"/>
    <sheet name="IMPUESTOS" sheetId="4" r:id="rId2"/>
    <sheet name="CHEQUES A FECHA" sheetId="5" r:id="rId3"/>
  </sheets>
  <definedNames>
    <definedName name="_xlnm._FilterDatabase" localSheetId="0" hidden="1">PROVEEDORES!$A$16:$H$291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3" l="1"/>
  <c r="C12" i="3"/>
  <c r="C11" i="3"/>
  <c r="C10" i="3"/>
  <c r="B12" i="3"/>
  <c r="B11" i="3"/>
  <c r="B10" i="3"/>
  <c r="C8" i="5" l="1"/>
  <c r="D11" i="3"/>
  <c r="D10" i="3" l="1"/>
  <c r="D12" i="3"/>
  <c r="B13" i="3"/>
  <c r="C13" i="3"/>
  <c r="C10" i="5" l="1"/>
  <c r="D8" i="4"/>
  <c r="C8" i="4"/>
</calcChain>
</file>

<file path=xl/sharedStrings.xml><?xml version="1.0" encoding="utf-8"?>
<sst xmlns="http://schemas.openxmlformats.org/spreadsheetml/2006/main" count="1214" uniqueCount="504">
  <si>
    <t>CORPORACION MUNICIPAL DE DESARROLLO SOCIAL DE LAMPA</t>
  </si>
  <si>
    <t>Servicio Social</t>
  </si>
  <si>
    <t>Informe Estado de Cuenta Auxiliares</t>
  </si>
  <si>
    <t>Sargento Aldea 898</t>
  </si>
  <si>
    <t>Lampa</t>
  </si>
  <si>
    <t>Detalle de Documentos en Peso Chileno</t>
  </si>
  <si>
    <t>Santiago</t>
  </si>
  <si>
    <t>Incluye Detalle de Pagos</t>
  </si>
  <si>
    <t>70.954.200-1</t>
  </si>
  <si>
    <t xml:space="preserve">Area </t>
  </si>
  <si>
    <t>Debe</t>
  </si>
  <si>
    <t>Haber</t>
  </si>
  <si>
    <t>ADM</t>
  </si>
  <si>
    <t>EDU</t>
  </si>
  <si>
    <t>SAL</t>
  </si>
  <si>
    <t>Total general</t>
  </si>
  <si>
    <t>Mes</t>
  </si>
  <si>
    <t>Area Neg.</t>
  </si>
  <si>
    <t>Auxiliar</t>
  </si>
  <si>
    <t>PROVEEDORES</t>
  </si>
  <si>
    <t>Debe en el Período</t>
  </si>
  <si>
    <t>Haber en el Período</t>
  </si>
  <si>
    <t>97653119</t>
  </si>
  <si>
    <t xml:space="preserve">JAIME FELIPE VARGAS NUÑEZ </t>
  </si>
  <si>
    <t xml:space="preserve">MIGUEL ANTONIO  NUÑEZ  AMIGO </t>
  </si>
  <si>
    <t>63687049</t>
  </si>
  <si>
    <t>AREA</t>
  </si>
  <si>
    <t>IMPUESTO UNICO</t>
  </si>
  <si>
    <t>IMPUESTO HONORARIOS</t>
  </si>
  <si>
    <t>Total General</t>
  </si>
  <si>
    <t>NOMINA CHEQUES A FECHA</t>
  </si>
  <si>
    <t>Monto de Cheque a Fecha</t>
  </si>
  <si>
    <t>PROVEEDOR</t>
  </si>
  <si>
    <t>MONTO</t>
  </si>
  <si>
    <t>FECHA</t>
  </si>
  <si>
    <t>CTA CTE</t>
  </si>
  <si>
    <t>Nº CHEQUE</t>
  </si>
  <si>
    <t>JULIO</t>
  </si>
  <si>
    <t>AGOSTO</t>
  </si>
  <si>
    <t>Resumen de Agosto</t>
  </si>
  <si>
    <t>01/08/2019 Al 31/08/2019</t>
  </si>
  <si>
    <t>Saldo al  31/08/2019</t>
  </si>
  <si>
    <t>Saldo Periodos Anteriores  01/08/2019</t>
  </si>
  <si>
    <t xml:space="preserve"> Saldo 31/08/2019</t>
  </si>
  <si>
    <t>132401446</t>
  </si>
  <si>
    <t xml:space="preserve">MARCO ANTONIO HERRERA GARCIA REPUESTOS HERRERA </t>
  </si>
  <si>
    <t>138882829</t>
  </si>
  <si>
    <t xml:space="preserve">GONZALO RODRIGO RAMIREZ PINTO </t>
  </si>
  <si>
    <t>140708925</t>
  </si>
  <si>
    <t xml:space="preserve">ROSA IRENE FLORES RODRIGUEZ </t>
  </si>
  <si>
    <t>183299379</t>
  </si>
  <si>
    <t xml:space="preserve">NINOSKA ESTEFANIA SUAREZ DAZA </t>
  </si>
  <si>
    <t>760517747</t>
  </si>
  <si>
    <t xml:space="preserve">GEOSAT SOCIEDAD ANONIMA </t>
  </si>
  <si>
    <t>760624942</t>
  </si>
  <si>
    <t xml:space="preserve">SYSTECH CHILE LIMITADA </t>
  </si>
  <si>
    <t>760898503</t>
  </si>
  <si>
    <t>SOC. DE SISTEMAS DE GESTION APRENDIZAJE Y ADMINISTRACION LTD</t>
  </si>
  <si>
    <t>76138676K</t>
  </si>
  <si>
    <t xml:space="preserve">OUT CONTROL DE PLAGAS SOCIEDAD ANONIMA </t>
  </si>
  <si>
    <t>761565990</t>
  </si>
  <si>
    <t xml:space="preserve">CONSULTORIAS A. CAPACITACION Y PRODUCCIONES ITER CHILE LTDA </t>
  </si>
  <si>
    <t>762361507</t>
  </si>
  <si>
    <t>SOFTLAND TRAINING CENTER LIMITADA</t>
  </si>
  <si>
    <t>762415976</t>
  </si>
  <si>
    <t xml:space="preserve">COMERCIAL JOTACAR </t>
  </si>
  <si>
    <t>762990199</t>
  </si>
  <si>
    <t>SOCIEDAD DE CAPACITACION Y ASISTENCIA TECNICA EDUCATIVA LIMI</t>
  </si>
  <si>
    <t>763035107</t>
  </si>
  <si>
    <t xml:space="preserve">SEMBCORP AGUAS LAMPA S.A. </t>
  </si>
  <si>
    <t>763582388</t>
  </si>
  <si>
    <t xml:space="preserve">INSUMOS DE COMPUTACION JOSE ENRIQUE URREA ROSALES E.I.R.L </t>
  </si>
  <si>
    <t>76400888K</t>
  </si>
  <si>
    <t xml:space="preserve">IMPORTADORA Y COMERCIAL JULIO CESAR LIZANA SANCHEZ E.I.R.L </t>
  </si>
  <si>
    <t>764781120</t>
  </si>
  <si>
    <t>VESNA FERRADA, ASESORIAS PREV., FINANCIERAS Y OTRAS E.I.R.L.</t>
  </si>
  <si>
    <t>764852923</t>
  </si>
  <si>
    <t xml:space="preserve">COMERCIALIZADORA DE CONTAINERS SPA </t>
  </si>
  <si>
    <t>764961307</t>
  </si>
  <si>
    <t>COSTANERA NORTE</t>
  </si>
  <si>
    <t>765898854</t>
  </si>
  <si>
    <t xml:space="preserve">SERVICIOS JURIDICOS CARLOS LEANDRO MORENO SANTANDER SPA </t>
  </si>
  <si>
    <t>776429309</t>
  </si>
  <si>
    <t xml:space="preserve">AIL ASESORIAS Y CONSULTORIAS LTDA. </t>
  </si>
  <si>
    <t>777898205</t>
  </si>
  <si>
    <t xml:space="preserve">INVERSIONES ASESORIAS Y CAPACITACION CASTELLANO LIMITADA </t>
  </si>
  <si>
    <t>787034101</t>
  </si>
  <si>
    <t xml:space="preserve">TELEFONICA EMPRESAS CHILE S.A </t>
  </si>
  <si>
    <t>796685700</t>
  </si>
  <si>
    <t>JASA MUÑOZ E.I.R.L.</t>
  </si>
  <si>
    <t>84563889</t>
  </si>
  <si>
    <t xml:space="preserve">HECTOR URIBE PALMA </t>
  </si>
  <si>
    <t>965250301</t>
  </si>
  <si>
    <t>CAS CHILE S.A.</t>
  </si>
  <si>
    <t>96702870-3</t>
  </si>
  <si>
    <t xml:space="preserve">INVERSOL S.A </t>
  </si>
  <si>
    <t>968005707</t>
  </si>
  <si>
    <t>CHILECTRA S.A</t>
  </si>
  <si>
    <t>969920301</t>
  </si>
  <si>
    <t>SOCIEDAD CONCESIONARIA VESPUCIO NORTE EX</t>
  </si>
  <si>
    <t>970300007</t>
  </si>
  <si>
    <t>BANCO ESTADO</t>
  </si>
  <si>
    <t>112413863</t>
  </si>
  <si>
    <t xml:space="preserve">MARIA EUGENIA JAQUE HERRERA </t>
  </si>
  <si>
    <t>119748801</t>
  </si>
  <si>
    <t xml:space="preserve">JUAN GUILLERMO MUÑOZ MALDONADO </t>
  </si>
  <si>
    <t>124847699</t>
  </si>
  <si>
    <t>FELIPE VALDES VILLARROEL</t>
  </si>
  <si>
    <t>129079452</t>
  </si>
  <si>
    <t xml:space="preserve">MARIA VICTORIA ARANGUIZ VILLANUEVA </t>
  </si>
  <si>
    <t>133697322</t>
  </si>
  <si>
    <t>KARENS ESPINOZA ARAVENA</t>
  </si>
  <si>
    <t>13899547K</t>
  </si>
  <si>
    <t xml:space="preserve">ARMIN ARMANDO FERNANDO Y VEGA </t>
  </si>
  <si>
    <t>13998966K</t>
  </si>
  <si>
    <t xml:space="preserve">FRANCHESCA IVONNE AGUIRRE BECERRA </t>
  </si>
  <si>
    <t>154761721</t>
  </si>
  <si>
    <t xml:space="preserve">MOISES GONZALEZ VASQUEZ </t>
  </si>
  <si>
    <t>50745660K</t>
  </si>
  <si>
    <t>COMITE DE AGUA POTABLE EL LUCERO</t>
  </si>
  <si>
    <t>55229538</t>
  </si>
  <si>
    <t xml:space="preserve">DELIA ANGELICA CARRASCO GONZALEZ </t>
  </si>
  <si>
    <t>61339701</t>
  </si>
  <si>
    <t xml:space="preserve">DOROTHY SUSHINA ARNOLD DELGADO </t>
  </si>
  <si>
    <t>62572744</t>
  </si>
  <si>
    <t xml:space="preserve">PETRONILA FILOMENA FLORES MIRANDA </t>
  </si>
  <si>
    <t>62858672</t>
  </si>
  <si>
    <t xml:space="preserve">VICTOR ARANDA ARANDA </t>
  </si>
  <si>
    <t>65169857k</t>
  </si>
  <si>
    <t xml:space="preserve">CORPORACION PERSPECTIVA ACTUAL </t>
  </si>
  <si>
    <t>702882001</t>
  </si>
  <si>
    <t>COOPERATIVA DE AGUA POTABLE EST. COLINA LTDA.</t>
  </si>
  <si>
    <t>70990700K</t>
  </si>
  <si>
    <t>UNIVERSIDAD DIEGO PORTALES</t>
  </si>
  <si>
    <t>721091007</t>
  </si>
  <si>
    <t>COMITE AGUA POTABLE RURAL BATUCO STA. SARA</t>
  </si>
  <si>
    <t>75594232</t>
  </si>
  <si>
    <t xml:space="preserve">FERNANDO VELASQUEZ DONOSO </t>
  </si>
  <si>
    <t>760121908</t>
  </si>
  <si>
    <t xml:space="preserve">FESTINA CHILE LIMITADA </t>
  </si>
  <si>
    <t>760201650</t>
  </si>
  <si>
    <t xml:space="preserve">IMPORTADORA Y EXPORTADORA BEIJING 2008 LTDA </t>
  </si>
  <si>
    <t>760403555</t>
  </si>
  <si>
    <t xml:space="preserve">PROVINCULO CONSULTORES LIMITADA </t>
  </si>
  <si>
    <t>760619108</t>
  </si>
  <si>
    <t xml:space="preserve">COMERCIALIZADORA DE PRODUCTOS DE LABORATORIO PRODELAB LTDA </t>
  </si>
  <si>
    <t>761452533</t>
  </si>
  <si>
    <t xml:space="preserve">AGRICOLA BIOSMART LIMITADA </t>
  </si>
  <si>
    <t>762085798</t>
  </si>
  <si>
    <t xml:space="preserve">DEPORTES RAM S.A. </t>
  </si>
  <si>
    <t>762382539</t>
  </si>
  <si>
    <t xml:space="preserve">EMPRESA EDUCACIONAL CLAUDIA ESTER NAVIA IBACETA E.I.R.L </t>
  </si>
  <si>
    <t>763174050</t>
  </si>
  <si>
    <t xml:space="preserve">TROFEOS AGUILERA GONZALEZ LTDA. </t>
  </si>
  <si>
    <t>763338495</t>
  </si>
  <si>
    <t xml:space="preserve">TRANSPORTE LUIS ESTEBAN PEÑA MARTINEZ E.I.R.L </t>
  </si>
  <si>
    <t>76376530K</t>
  </si>
  <si>
    <t xml:space="preserve">REPARACIONES BBCC LIMITADA </t>
  </si>
  <si>
    <t>763781534</t>
  </si>
  <si>
    <t xml:space="preserve">IMPORTADORA Y COMERCIALIZADORA MOYA MANNS SPA </t>
  </si>
  <si>
    <t>763877302</t>
  </si>
  <si>
    <t xml:space="preserve">PROELECTRICA LIMITADA SERV. DE MONTAJES ELECTRICOS Y COMUNI </t>
  </si>
  <si>
    <t>764061896</t>
  </si>
  <si>
    <t xml:space="preserve">TELECOMUNICACIONES RWHITE LIMITADA </t>
  </si>
  <si>
    <t>764333098</t>
  </si>
  <si>
    <t xml:space="preserve">BUSINESS CONSULTING GROUP LIMITADA </t>
  </si>
  <si>
    <t>764398114</t>
  </si>
  <si>
    <t xml:space="preserve">IMPORTADORA Y EXPORTADORA HIPER ASIA II LIMITADA </t>
  </si>
  <si>
    <t>76473307K</t>
  </si>
  <si>
    <t xml:space="preserve">INVERSIONES MEDIA TENSION SPA </t>
  </si>
  <si>
    <t>765051355</t>
  </si>
  <si>
    <t xml:space="preserve">SERVICIOS DE ASESORIAS, AUDITORIAS Y ESTUDIOS EN POLITICAS </t>
  </si>
  <si>
    <t>765481791</t>
  </si>
  <si>
    <t xml:space="preserve">NORCH INGENIERIA SPA </t>
  </si>
  <si>
    <t>765663121</t>
  </si>
  <si>
    <t xml:space="preserve">THE CLASSROOM SPA </t>
  </si>
  <si>
    <t>765925622</t>
  </si>
  <si>
    <t xml:space="preserve">ASESORIAS E INVERSIONES RESOURCE SPA </t>
  </si>
  <si>
    <t>765925649</t>
  </si>
  <si>
    <t xml:space="preserve">VERGARA, ELGUETA Y COMPAÑIA LTDA. </t>
  </si>
  <si>
    <t>765952980</t>
  </si>
  <si>
    <t xml:space="preserve">OUTSOURCING DOMINGO GUTIERREZ JAIDAR E.I.R.L OUTSALES </t>
  </si>
  <si>
    <t>766039596</t>
  </si>
  <si>
    <t xml:space="preserve">CONSTRUCTORA E INMOBILIARIA CABULCO LIMITADA </t>
  </si>
  <si>
    <t>766817815</t>
  </si>
  <si>
    <t xml:space="preserve">PRODUCCION DE EVENTOS CLAUDIA LISBOA GONZALEZ E.I.R.L </t>
  </si>
  <si>
    <t>766885845</t>
  </si>
  <si>
    <t xml:space="preserve">ARNOLD SECURITY SPA </t>
  </si>
  <si>
    <t>76688847K</t>
  </si>
  <si>
    <t xml:space="preserve">SOCIEDAD DISTRIBUIDORA DE ARTICULOS DE ASEO Y DETER.INDUST. </t>
  </si>
  <si>
    <t>76709910K</t>
  </si>
  <si>
    <t>GRAFICA NAHUEL S.A.</t>
  </si>
  <si>
    <t>76835349</t>
  </si>
  <si>
    <t>PATRICIO GONZALEZ SILVA</t>
  </si>
  <si>
    <t>768837783</t>
  </si>
  <si>
    <t xml:space="preserve">ASESORIAS INTEGRALES VICTOR CALQUIN PERALTA E.I.R.L. </t>
  </si>
  <si>
    <t>769703837</t>
  </si>
  <si>
    <t xml:space="preserve">SURIS INGENIERIA ELECTRICA SPA </t>
  </si>
  <si>
    <t>770133351</t>
  </si>
  <si>
    <t>ACESORIA OSCAR ANDRES ENCARNACION COLUMNA ESPRESA INDIVIDUAL</t>
  </si>
  <si>
    <t>771702902</t>
  </si>
  <si>
    <t xml:space="preserve">SANTIAGO IMPORT SPA </t>
  </si>
  <si>
    <t>773274304</t>
  </si>
  <si>
    <t xml:space="preserve">ADMINISTRADORA DE TURISMO ROSA AGUSTINA </t>
  </si>
  <si>
    <t>775952903</t>
  </si>
  <si>
    <t xml:space="preserve">AGUAMARKET Y COMPAÑIA LIMITADA </t>
  </si>
  <si>
    <t>776299804</t>
  </si>
  <si>
    <t xml:space="preserve">PATTERN CAPACITACION LIMITADA </t>
  </si>
  <si>
    <t>79732700K</t>
  </si>
  <si>
    <t xml:space="preserve">MANUFACTURAS ELECTRONICAS DIGITALESY COMPUTACION LTDA </t>
  </si>
  <si>
    <t>79909150K</t>
  </si>
  <si>
    <t xml:space="preserve">METALÚRGICA SILCOSIL LIMITADA </t>
  </si>
  <si>
    <t>81254974</t>
  </si>
  <si>
    <t xml:space="preserve">ALVARO PARDOW WEBER </t>
  </si>
  <si>
    <t>815698002</t>
  </si>
  <si>
    <t>FRANCISCO REGULEZ Y CIA LTDA</t>
  </si>
  <si>
    <t>816989000</t>
  </si>
  <si>
    <t>PONTIFICIA UNIVERSIDAD CATOLICA DE CHILE</t>
  </si>
  <si>
    <t>827718009</t>
  </si>
  <si>
    <t xml:space="preserve">IMPORTADORA ORLEANS LTDA </t>
  </si>
  <si>
    <t>8310273K</t>
  </si>
  <si>
    <t xml:space="preserve">VICTOR HUGO CAMUS ARCE </t>
  </si>
  <si>
    <t>861321002</t>
  </si>
  <si>
    <t xml:space="preserve">DEMARKA S.A. </t>
  </si>
  <si>
    <t>866173001</t>
  </si>
  <si>
    <t xml:space="preserve">IMPORTADORA DE RESPUESTOS RACO S.A. </t>
  </si>
  <si>
    <t>87107787</t>
  </si>
  <si>
    <t xml:space="preserve">LORENZO MARTINEZ VICENTE </t>
  </si>
  <si>
    <t>896293001</t>
  </si>
  <si>
    <t xml:space="preserve">VIDEOCORP INGENIERIA Y TELECOMUNICACIONES S.A. </t>
  </si>
  <si>
    <t>930020001</t>
  </si>
  <si>
    <t>TALLERES GRAFICOS SMIRNOW S.A.</t>
  </si>
  <si>
    <t>931830007</t>
  </si>
  <si>
    <t xml:space="preserve">SANTILLANA DEL PACIFICO S.A </t>
  </si>
  <si>
    <t>94736838</t>
  </si>
  <si>
    <t xml:space="preserve">LUIS ARNALDO VIVAR SMITH </t>
  </si>
  <si>
    <t>967519405</t>
  </si>
  <si>
    <t xml:space="preserve">EDITORIAL DON BOSCO S.A </t>
  </si>
  <si>
    <t>968623508</t>
  </si>
  <si>
    <t xml:space="preserve">SERVICIOS SANITARIOS LARAPINTA </t>
  </si>
  <si>
    <t>969786702</t>
  </si>
  <si>
    <t xml:space="preserve">SEIGARD CHILE S.A. </t>
  </si>
  <si>
    <t>102001990</t>
  </si>
  <si>
    <t xml:space="preserve">HERNAN CONTRERAS ZAMBRANO </t>
  </si>
  <si>
    <t>126721307</t>
  </si>
  <si>
    <t xml:space="preserve">SERGIO GONZALEZ BAUSTISTA </t>
  </si>
  <si>
    <t>128780130</t>
  </si>
  <si>
    <t xml:space="preserve">MARCO ANTONIO ROJAS SANHUEZA </t>
  </si>
  <si>
    <t>128932925</t>
  </si>
  <si>
    <t xml:space="preserve">PATRICIO ALEJANDRO VALENCIA FUENTES </t>
  </si>
  <si>
    <t>132095256</t>
  </si>
  <si>
    <t xml:space="preserve">EMILIO SOTO GUAJARDO </t>
  </si>
  <si>
    <t>132415463</t>
  </si>
  <si>
    <t xml:space="preserve">ANDRE MARCEL ZEGARD SHRANZ </t>
  </si>
  <si>
    <t>200843916</t>
  </si>
  <si>
    <t xml:space="preserve">LILIANA MEZA RIQUELME </t>
  </si>
  <si>
    <t>520041508</t>
  </si>
  <si>
    <t xml:space="preserve">CONSTRUCTORA IVAN CRISTIAN HUENCHO GODOY E.I.R.L. </t>
  </si>
  <si>
    <t>52728126</t>
  </si>
  <si>
    <t xml:space="preserve">LUIS ARMANDO OLIVARES FLORES </t>
  </si>
  <si>
    <t>590514802</t>
  </si>
  <si>
    <t xml:space="preserve">BECTON DICKINSON DE CHILE </t>
  </si>
  <si>
    <t>616050001</t>
  </si>
  <si>
    <t xml:space="preserve">INSTITUTO DE SALUD PUBLICA DE CHILE </t>
  </si>
  <si>
    <t>616080040</t>
  </si>
  <si>
    <t xml:space="preserve">HOSPITAL ROBERTO DEL RIO </t>
  </si>
  <si>
    <t>616084046</t>
  </si>
  <si>
    <t xml:space="preserve">INSTITUTO NACIONAL DEL CANCER </t>
  </si>
  <si>
    <t>616087002</t>
  </si>
  <si>
    <t xml:space="preserve">CENTRAL DE ABASTECIMIENTO </t>
  </si>
  <si>
    <t>703774008</t>
  </si>
  <si>
    <t>FUNDACION ARTURO LOPEZ PEREZ</t>
  </si>
  <si>
    <t>707327006</t>
  </si>
  <si>
    <t xml:space="preserve">MELDIC LTDA </t>
  </si>
  <si>
    <t>760063665</t>
  </si>
  <si>
    <t xml:space="preserve">BIOTECH LIMITADA </t>
  </si>
  <si>
    <t>760141801</t>
  </si>
  <si>
    <t xml:space="preserve">COMERCIAL LOGOTAK SPA </t>
  </si>
  <si>
    <t>76023890-2</t>
  </si>
  <si>
    <t xml:space="preserve">GENESIS SOCIEDAD DE TRANSPORTE Y AMBULANCIAS </t>
  </si>
  <si>
    <t>760389749</t>
  </si>
  <si>
    <t xml:space="preserve">IMEDICAL IMPORTACION DE IMPLEMENTOS MEDICOS LIMITADA </t>
  </si>
  <si>
    <t>760429031</t>
  </si>
  <si>
    <t xml:space="preserve">MEDDICA LTDA. </t>
  </si>
  <si>
    <t>760538620</t>
  </si>
  <si>
    <t xml:space="preserve">SOLUCIONES COMPUTACIONALES CHILE LIMITADA </t>
  </si>
  <si>
    <t>760558044</t>
  </si>
  <si>
    <t xml:space="preserve">INVERSIONES PHARMAVISAN S.A </t>
  </si>
  <si>
    <t>760719811</t>
  </si>
  <si>
    <t xml:space="preserve">IMPROFAR LIMITADA </t>
  </si>
  <si>
    <t>760809829</t>
  </si>
  <si>
    <t xml:space="preserve">DIPROVET DISTRIBUIDORA DE PRODUCTOS VETERINARIOS SPA </t>
  </si>
  <si>
    <t>761111132</t>
  </si>
  <si>
    <t xml:space="preserve">CLINICAL MARKET S.A. </t>
  </si>
  <si>
    <t>761238736</t>
  </si>
  <si>
    <t xml:space="preserve">PUBLICIDAD MORALES LIMITADA </t>
  </si>
  <si>
    <t>761288407</t>
  </si>
  <si>
    <t>TREMA DENTAL LIMITADA</t>
  </si>
  <si>
    <t>761375091</t>
  </si>
  <si>
    <t>SERVICIOS COMPUTACIONALES E INFORMATICOS CARLOS ANDRES JOOST</t>
  </si>
  <si>
    <t>76147121K</t>
  </si>
  <si>
    <t xml:space="preserve">CLINICAS MOVILES RUTA DE LA SALUD LTDA </t>
  </si>
  <si>
    <t>761707256</t>
  </si>
  <si>
    <t xml:space="preserve">GRUPO COPESA </t>
  </si>
  <si>
    <t>761748122</t>
  </si>
  <si>
    <t xml:space="preserve">MAURICIO ALFARO ALEGRIA PRODUCTOS MEDICOS EIRL </t>
  </si>
  <si>
    <t>761750925</t>
  </si>
  <si>
    <t xml:space="preserve">ASCEND LABORATORIES SPA </t>
  </si>
  <si>
    <t>761884247</t>
  </si>
  <si>
    <t xml:space="preserve">MP IMPORTADORA LIMITADA </t>
  </si>
  <si>
    <t>761913891</t>
  </si>
  <si>
    <t xml:space="preserve">SERVICIOS Y MAQUILA SERVICE LIMITADA </t>
  </si>
  <si>
    <t>762198045</t>
  </si>
  <si>
    <t xml:space="preserve">CENTRAL DE ABASTECIMIENTO LIMITADA </t>
  </si>
  <si>
    <t>762261529</t>
  </si>
  <si>
    <t xml:space="preserve">MOTIVADOS PRODUCCIONES SPA </t>
  </si>
  <si>
    <t>762422492</t>
  </si>
  <si>
    <t xml:space="preserve">INDUSLAB S.P.A. </t>
  </si>
  <si>
    <t>762687283</t>
  </si>
  <si>
    <t xml:space="preserve">COMERCIALIZADORA DE PRODUCTOS DE ASEO RENHET SPA </t>
  </si>
  <si>
    <t>762695723</t>
  </si>
  <si>
    <t xml:space="preserve">ELECTROMEDICINA BIO PERSON LTDA. </t>
  </si>
  <si>
    <t>762804948</t>
  </si>
  <si>
    <t xml:space="preserve">MEDBIOTEC SOCIEDAD POR ACCIONES </t>
  </si>
  <si>
    <t>762880563</t>
  </si>
  <si>
    <t xml:space="preserve">MEDICLEAN LIMITADA </t>
  </si>
  <si>
    <t>762950715</t>
  </si>
  <si>
    <t xml:space="preserve">BIOCLIN ESTERILIZACION LIMITADA </t>
  </si>
  <si>
    <t>763100901</t>
  </si>
  <si>
    <t xml:space="preserve">COMERCIAL AMEDOPH CHILE LIMITADA </t>
  </si>
  <si>
    <t>763296334</t>
  </si>
  <si>
    <t xml:space="preserve">LABORATORIOS GENERICOS DE MARCA CHILE LIMITADA </t>
  </si>
  <si>
    <t>76339588k</t>
  </si>
  <si>
    <t xml:space="preserve">COMERCIAL CAVA LTDA </t>
  </si>
  <si>
    <t>763452344</t>
  </si>
  <si>
    <t xml:space="preserve">IMPORTADORA DE EQUIPOS MEDICOS IROMED LIMITADA </t>
  </si>
  <si>
    <t>763711129</t>
  </si>
  <si>
    <t xml:space="preserve">C&amp;C PREMIUN CLIMATIZACION LTDA </t>
  </si>
  <si>
    <t>763899497</t>
  </si>
  <si>
    <t>EXAMENES DIGITALESEN DIAGNOSTICO POR IMAGEN PATRICO ROMERO M</t>
  </si>
  <si>
    <t>764352114</t>
  </si>
  <si>
    <t xml:space="preserve">FARMACIAS IPHARMA SPA </t>
  </si>
  <si>
    <t>76439576K</t>
  </si>
  <si>
    <t xml:space="preserve">OFIPACK SPA.DISTRIBUCION Y COMERCIALIZACION INSTITUCIONAL </t>
  </si>
  <si>
    <t>764402189</t>
  </si>
  <si>
    <t xml:space="preserve">COMERCIAL I-SENS CHILE SPA </t>
  </si>
  <si>
    <t>764697928</t>
  </si>
  <si>
    <t xml:space="preserve">CONSTRUCCIONES Y CONFECCION JOSE MANUEL MUÑOZ </t>
  </si>
  <si>
    <t>764703367</t>
  </si>
  <si>
    <t xml:space="preserve">AMARO PUBLICIDAD GROUP LIMITADA </t>
  </si>
  <si>
    <t>764730658</t>
  </si>
  <si>
    <t xml:space="preserve">CENTRO TURISTICO GILBERTO EDUARDO GERMAIN SAAVEDRA E.I.R.L. </t>
  </si>
  <si>
    <t>764807553</t>
  </si>
  <si>
    <t xml:space="preserve">PML MERCHANDISING &amp; LOGISTICA LIMITADA </t>
  </si>
  <si>
    <t>765421950</t>
  </si>
  <si>
    <t xml:space="preserve">IMPORTADORA Y DISTRIBUIDORA FILIPPO SPA </t>
  </si>
  <si>
    <t>765735602</t>
  </si>
  <si>
    <t xml:space="preserve">GESTION EN PREVENCION DE RIESGOS LTDA </t>
  </si>
  <si>
    <t>766147518</t>
  </si>
  <si>
    <t xml:space="preserve">GRAFICA KYR LIMITADA </t>
  </si>
  <si>
    <t>766311121</t>
  </si>
  <si>
    <t xml:space="preserve">COMERCIAL JOMACAL LIMITADA </t>
  </si>
  <si>
    <t>766456863</t>
  </si>
  <si>
    <t xml:space="preserve">INPUT MEDICAL SPA </t>
  </si>
  <si>
    <t>766696309</t>
  </si>
  <si>
    <t xml:space="preserve">OPKO CHILE S.A. (EX PHARMA GENEXX S.A ) </t>
  </si>
  <si>
    <t>76700723K</t>
  </si>
  <si>
    <t xml:space="preserve">SOMOS SERVICIOS INTEGRALES SPA </t>
  </si>
  <si>
    <t>767212429</t>
  </si>
  <si>
    <t xml:space="preserve">SHOPPING AND DELIVERY  LIMITADA </t>
  </si>
  <si>
    <t>767243898</t>
  </si>
  <si>
    <t xml:space="preserve">SERVICIOS MEDICOS RCP MEDICAL LIMITADA </t>
  </si>
  <si>
    <t>767323654</t>
  </si>
  <si>
    <t xml:space="preserve">BIOMEDIKA SPA </t>
  </si>
  <si>
    <t>76747296K</t>
  </si>
  <si>
    <t xml:space="preserve">COMERCIAL HERMANOS M&amp;V Y COMPAÑIA LIMITADA </t>
  </si>
  <si>
    <t>768102759</t>
  </si>
  <si>
    <t xml:space="preserve">COMERCIALIZADORA DE EQUIPAMIENTO MEDICO TREMIQ LIMITADA </t>
  </si>
  <si>
    <t>768300909</t>
  </si>
  <si>
    <t xml:space="preserve">FARMACEUTICA CARIBEAN LTDA </t>
  </si>
  <si>
    <t>76834245</t>
  </si>
  <si>
    <t xml:space="preserve">ROSA ESTER ALIAGA SOTO </t>
  </si>
  <si>
    <t>768677220</t>
  </si>
  <si>
    <t xml:space="preserve">CLINICAS MOVILES RDS SPA </t>
  </si>
  <si>
    <t>769561404</t>
  </si>
  <si>
    <t xml:space="preserve">ETHON PHARMACEUTICALS </t>
  </si>
  <si>
    <t>769562672</t>
  </si>
  <si>
    <t xml:space="preserve">COMERCIAL LLICANCO SPA </t>
  </si>
  <si>
    <t>769771204</t>
  </si>
  <si>
    <t xml:space="preserve">MAYOR DENT CHILE LIMITADA </t>
  </si>
  <si>
    <t>769916881</t>
  </si>
  <si>
    <t xml:space="preserve">COMERCIAL OM SPA </t>
  </si>
  <si>
    <t>771908802</t>
  </si>
  <si>
    <t>SOCIEDAD IMPORTADORA OPTIVISION LTDA.</t>
  </si>
  <si>
    <t>773719209</t>
  </si>
  <si>
    <t>CLAN COMERCIALIZADORA LTDA.</t>
  </si>
  <si>
    <t>774533702</t>
  </si>
  <si>
    <t xml:space="preserve">COMERCIAL COMPU PRINT LTDA </t>
  </si>
  <si>
    <t>775945001</t>
  </si>
  <si>
    <t xml:space="preserve">COMERCIALIZADORA DE PRODUCTOS FADIMMED LTDA </t>
  </si>
  <si>
    <t>776623008</t>
  </si>
  <si>
    <t xml:space="preserve">INDUSTRIAL Y COM SAN DIEGO LTDA </t>
  </si>
  <si>
    <t>776871109</t>
  </si>
  <si>
    <t>LOPEZ Y ORELLANA LIMITADA</t>
  </si>
  <si>
    <t>777006908</t>
  </si>
  <si>
    <t xml:space="preserve">ARTICULOS MEDICOS Y DE LABORATORIOS LTDA </t>
  </si>
  <si>
    <t>777814702</t>
  </si>
  <si>
    <t xml:space="preserve">DROGUERIA FARMOQUIMICA DEL PACIFICO LTDA </t>
  </si>
  <si>
    <t>78060400k</t>
  </si>
  <si>
    <t xml:space="preserve">IMPORTADORA DE PRODUCTOS MEDICOS LIMITADA </t>
  </si>
  <si>
    <t>78178530K</t>
  </si>
  <si>
    <t xml:space="preserve">ROLAND VORWERK Y COMPAÑIA LTDA. </t>
  </si>
  <si>
    <t>784277003</t>
  </si>
  <si>
    <t>MARCHANT Y ALVAREZ LTDA.</t>
  </si>
  <si>
    <t>785837509</t>
  </si>
  <si>
    <t xml:space="preserve">COMERCIAL ETHOS S.A </t>
  </si>
  <si>
    <t>786158508</t>
  </si>
  <si>
    <t xml:space="preserve">IMPORTADORA DE EQUIPOS MEDICOS LTDA </t>
  </si>
  <si>
    <t>788029403</t>
  </si>
  <si>
    <t xml:space="preserve">SOC COMERCIAL DISELEC LIMITADA </t>
  </si>
  <si>
    <t>788283105</t>
  </si>
  <si>
    <t xml:space="preserve">OLMOS Y COMPAÑIA LIMITADA </t>
  </si>
  <si>
    <t>789688702</t>
  </si>
  <si>
    <t xml:space="preserve">ALTORRES Y COMPAÑIA LIMITADA </t>
  </si>
  <si>
    <t>795873708</t>
  </si>
  <si>
    <t xml:space="preserve">ALVAREZ Y MEDINA LTDA </t>
  </si>
  <si>
    <t>795958509</t>
  </si>
  <si>
    <t>DENTAL LAVAL LTDA</t>
  </si>
  <si>
    <t>797484709</t>
  </si>
  <si>
    <t xml:space="preserve">ELECTRICIDAD GUZMAN S.A. </t>
  </si>
  <si>
    <t>815026004</t>
  </si>
  <si>
    <t xml:space="preserve">ALGODONES BETA LTDA </t>
  </si>
  <si>
    <t>83002400K</t>
  </si>
  <si>
    <t xml:space="preserve">NOVARTIS CHILE S.A. </t>
  </si>
  <si>
    <t>84398861</t>
  </si>
  <si>
    <t xml:space="preserve">MIRIAM TERESA HIDALGO FORTUNATTI </t>
  </si>
  <si>
    <t>846096000</t>
  </si>
  <si>
    <t xml:space="preserve">MADEGOM S.A </t>
  </si>
  <si>
    <t>865376006</t>
  </si>
  <si>
    <t xml:space="preserve">ALCON LABORATORIOS CHILE LIMITADA </t>
  </si>
  <si>
    <t>89912300K</t>
  </si>
  <si>
    <t xml:space="preserve">RICARDO RODRIGUEZ &amp; CIA LTDA </t>
  </si>
  <si>
    <t>90073000-4</t>
  </si>
  <si>
    <t xml:space="preserve">INSTITUTO SANITAS S.A </t>
  </si>
  <si>
    <t>90370189</t>
  </si>
  <si>
    <t xml:space="preserve">IVAN LORCA SARMIENTO </t>
  </si>
  <si>
    <t>915750001</t>
  </si>
  <si>
    <t>SOCOFAR S.A.</t>
  </si>
  <si>
    <t>916370008</t>
  </si>
  <si>
    <t xml:space="preserve">LABORATORIOS RECALCINE S.A. </t>
  </si>
  <si>
    <t>936400000</t>
  </si>
  <si>
    <t xml:space="preserve">INDUSTRIAS MECANICA Y PLASTICAS ALUPLAST </t>
  </si>
  <si>
    <t>945440007</t>
  </si>
  <si>
    <t>PHARMA INVESTI DE CHILE S.A.</t>
  </si>
  <si>
    <t>960260007</t>
  </si>
  <si>
    <t>CHEMOPHARMA S.A.</t>
  </si>
  <si>
    <t>965156607</t>
  </si>
  <si>
    <t xml:space="preserve">CENTRAL DE COMPRAS DEL EXTRASISTEMA S.A. </t>
  </si>
  <si>
    <t>96519830K</t>
  </si>
  <si>
    <t>LABORATORIO BESPHARMAS S.A.</t>
  </si>
  <si>
    <t>965569405</t>
  </si>
  <si>
    <t>PROVEEDORES INTEGRALES PRISA S.A</t>
  </si>
  <si>
    <t>966960000</t>
  </si>
  <si>
    <t xml:space="preserve">MEDICALTEK CHILE S.A. </t>
  </si>
  <si>
    <t>967051500</t>
  </si>
  <si>
    <t xml:space="preserve">ALTA TECNOLOGIA MEDICA S.A ATM </t>
  </si>
  <si>
    <t>968154907</t>
  </si>
  <si>
    <t xml:space="preserve">TEAM GRAFF SOCIEDAD ANONIMA </t>
  </si>
  <si>
    <t>968815407</t>
  </si>
  <si>
    <t xml:space="preserve">CENTRO MEDICO INTEGRAL COLINA SALUD S.A. </t>
  </si>
  <si>
    <t>968821407</t>
  </si>
  <si>
    <t xml:space="preserve">MELMAN S.A. </t>
  </si>
  <si>
    <t>968942301</t>
  </si>
  <si>
    <t xml:space="preserve">SILPAK S.A. </t>
  </si>
  <si>
    <t>969814706</t>
  </si>
  <si>
    <t>CONVERSIONES SAN JOSE</t>
  </si>
  <si>
    <t>969860708</t>
  </si>
  <si>
    <t xml:space="preserve">PARACLINICS </t>
  </si>
  <si>
    <t>969955903</t>
  </si>
  <si>
    <t>INTERNATIONAL TELEMEDIC SYSTEMS CHILE S.A.</t>
  </si>
  <si>
    <t>995226200</t>
  </si>
  <si>
    <t xml:space="preserve">LABORATORIO D &amp; M PHARMA LTDA. </t>
  </si>
  <si>
    <t>995418908</t>
  </si>
  <si>
    <t xml:space="preserve">INVERSIONES PMG S.A. </t>
  </si>
  <si>
    <t>995744600</t>
  </si>
  <si>
    <t>EXPRO DENTAL S.A.</t>
  </si>
  <si>
    <t>14/08/2019</t>
  </si>
  <si>
    <t>6908826</t>
  </si>
  <si>
    <t>6908827</t>
  </si>
  <si>
    <t>6908828</t>
  </si>
  <si>
    <t>6908829</t>
  </si>
  <si>
    <t>6908830</t>
  </si>
  <si>
    <t>6908831</t>
  </si>
  <si>
    <t>6908832</t>
  </si>
  <si>
    <t>6908833</t>
  </si>
  <si>
    <t>6908834</t>
  </si>
  <si>
    <t>6908835</t>
  </si>
  <si>
    <t>6908836</t>
  </si>
  <si>
    <t>6908837</t>
  </si>
  <si>
    <t>6908838</t>
  </si>
  <si>
    <t>6908839</t>
  </si>
  <si>
    <t>6908840</t>
  </si>
  <si>
    <t>6908842</t>
  </si>
  <si>
    <t>ISAPRE BANMEDICA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</si>
</sst>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-&quot;$&quot;\ * #,##0.00_-;\-&quot;$&quot;\ * #,##0.00_-;_-&quot;$&quot;\ * &quot;-&quot;??_-;_-@_-"/>
    <numFmt numFmtId="167" formatCode="_-* #,##0_-;\-* #,##0_-;_-* &quot;-&quot;??_-;_-@_-"/>
    <numFmt numFmtId="168" formatCode="_-&quot;$&quot;\ * #,##0_-;\-&quot;$&quot;\ * #,##0_-;_-&quot;$&quot;\ 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MS Sans Serif"/>
    </font>
    <font>
      <sz val="11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3">
    <xf numFmtId="0" fontId="0" fillId="0" borderId="0" xfId="0"/>
    <xf numFmtId="0" fontId="17" fillId="0" borderId="0" xfId="0" applyFont="1"/>
    <xf numFmtId="167" fontId="17" fillId="0" borderId="0" xfId="1" applyNumberFormat="1" applyFont="1"/>
    <xf numFmtId="0" fontId="17" fillId="0" borderId="0" xfId="0" applyFont="1" applyAlignment="1">
      <alignment horizontal="left"/>
    </xf>
    <xf numFmtId="0" fontId="15" fillId="33" borderId="10" xfId="0" applyFont="1" applyFill="1" applyBorder="1"/>
    <xf numFmtId="167" fontId="1" fillId="0" borderId="0" xfId="1" applyNumberFormat="1"/>
    <xf numFmtId="0" fontId="0" fillId="0" borderId="10" xfId="0" applyBorder="1" applyAlignment="1">
      <alignment horizontal="left"/>
    </xf>
    <xf numFmtId="167" fontId="0" fillId="0" borderId="10" xfId="0" applyNumberFormat="1" applyBorder="1"/>
    <xf numFmtId="167" fontId="13" fillId="0" borderId="10" xfId="1" applyNumberFormat="1" applyFont="1" applyBorder="1" applyAlignment="1">
      <alignment horizontal="left"/>
    </xf>
    <xf numFmtId="0" fontId="15" fillId="33" borderId="10" xfId="0" applyFont="1" applyFill="1" applyBorder="1" applyAlignment="1">
      <alignment horizontal="left"/>
    </xf>
    <xf numFmtId="167" fontId="15" fillId="33" borderId="10" xfId="1" applyNumberFormat="1" applyFont="1" applyFill="1" applyBorder="1" applyAlignment="1">
      <alignment horizontal="left"/>
    </xf>
    <xf numFmtId="167" fontId="18" fillId="33" borderId="10" xfId="1" applyNumberFormat="1" applyFont="1" applyFill="1" applyBorder="1" applyAlignment="1">
      <alignment horizontal="left"/>
    </xf>
    <xf numFmtId="167" fontId="17" fillId="0" borderId="0" xfId="0" applyNumberFormat="1" applyFont="1"/>
    <xf numFmtId="4" fontId="0" fillId="33" borderId="10" xfId="0" applyNumberFormat="1" applyFill="1" applyBorder="1" applyAlignment="1">
      <alignment vertical="center" wrapText="1"/>
    </xf>
    <xf numFmtId="0" fontId="0" fillId="0" borderId="10" xfId="0" applyBorder="1"/>
    <xf numFmtId="49" fontId="0" fillId="0" borderId="10" xfId="0" applyNumberFormat="1" applyBorder="1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164" fontId="0" fillId="0" borderId="10" xfId="2" applyFont="1" applyBorder="1"/>
    <xf numFmtId="167" fontId="1" fillId="0" borderId="11" xfId="45" applyNumberFormat="1" applyBorder="1"/>
    <xf numFmtId="167" fontId="15" fillId="0" borderId="11" xfId="0" applyNumberFormat="1" applyFont="1" applyBorder="1"/>
    <xf numFmtId="167" fontId="15" fillId="0" borderId="10" xfId="45" applyNumberFormat="1" applyFont="1" applyBorder="1"/>
    <xf numFmtId="167" fontId="1" fillId="0" borderId="0" xfId="45" applyNumberFormat="1"/>
    <xf numFmtId="0" fontId="15" fillId="0" borderId="0" xfId="0" applyFont="1"/>
    <xf numFmtId="167" fontId="15" fillId="33" borderId="10" xfId="45" applyNumberFormat="1" applyFont="1" applyFill="1" applyBorder="1" applyAlignment="1">
      <alignment horizontal="left"/>
    </xf>
    <xf numFmtId="0" fontId="15" fillId="0" borderId="10" xfId="0" applyFont="1" applyBorder="1"/>
    <xf numFmtId="0" fontId="15" fillId="0" borderId="0" xfId="45" applyNumberFormat="1" applyFont="1"/>
    <xf numFmtId="168" fontId="15" fillId="33" borderId="10" xfId="46" applyNumberFormat="1" applyFont="1" applyFill="1" applyBorder="1"/>
    <xf numFmtId="0" fontId="15" fillId="33" borderId="10" xfId="45" applyNumberFormat="1" applyFont="1" applyFill="1" applyBorder="1"/>
    <xf numFmtId="164" fontId="0" fillId="0" borderId="10" xfId="2" applyFont="1" applyBorder="1" applyAlignment="1">
      <alignment horizontal="center"/>
    </xf>
    <xf numFmtId="164" fontId="0" fillId="0" borderId="0" xfId="2" applyFont="1"/>
    <xf numFmtId="164" fontId="0" fillId="0" borderId="11" xfId="2" applyFont="1" applyBorder="1" applyAlignment="1">
      <alignment horizontal="center"/>
    </xf>
    <xf numFmtId="164" fontId="1" fillId="0" borderId="0" xfId="2"/>
    <xf numFmtId="164" fontId="17" fillId="0" borderId="0" xfId="2" applyFont="1"/>
    <xf numFmtId="164" fontId="1" fillId="33" borderId="10" xfId="2" applyFill="1" applyBorder="1" applyAlignment="1">
      <alignment vertical="center" wrapText="1"/>
    </xf>
    <xf numFmtId="164" fontId="0" fillId="33" borderId="10" xfId="2" applyFont="1" applyFill="1" applyBorder="1" applyAlignment="1">
      <alignment vertical="center" wrapText="1"/>
    </xf>
    <xf numFmtId="0" fontId="21" fillId="0" borderId="10" xfId="0" applyFont="1" applyBorder="1"/>
    <xf numFmtId="0" fontId="15" fillId="33" borderId="10" xfId="0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164" fontId="17" fillId="0" borderId="0" xfId="2" applyFont="1" applyAlignment="1">
      <alignment horizontal="left"/>
    </xf>
    <xf numFmtId="0" fontId="15" fillId="33" borderId="10" xfId="0" applyFont="1" applyFill="1" applyBorder="1" applyAlignment="1">
      <alignment horizontal="center" vertical="center"/>
    </xf>
    <xf numFmtId="0" fontId="15" fillId="33" borderId="11" xfId="0" applyFont="1" applyFill="1" applyBorder="1" applyAlignment="1">
      <alignment horizontal="center" wrapText="1"/>
    </xf>
    <xf numFmtId="0" fontId="15" fillId="33" borderId="10" xfId="0" applyFont="1" applyFill="1" applyBorder="1" applyAlignment="1">
      <alignment horizontal="center" wrapText="1"/>
    </xf>
  </cellXfs>
  <cellStyles count="47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[0]" xfId="2" builtinId="6"/>
    <cellStyle name="Millares 2" xfId="45"/>
    <cellStyle name="Moneda" xfId="46" builtinId="4"/>
    <cellStyle name="Neutral" xfId="9" builtinId="28" customBuiltin="1"/>
    <cellStyle name="Normal" xfId="0" builtinId="0"/>
    <cellStyle name="Normal 2" xfId="44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 2" xfId="4" builtinId="17" customBuiltin="1"/>
    <cellStyle name="Título 3" xfId="5" builtinId="18" customBuiltin="1"/>
    <cellStyle name="Título 4" xfId="43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4"/>
  <sheetViews>
    <sheetView tabSelected="1" topLeftCell="A229" workbookViewId="0">
      <selection activeCell="D289" sqref="D289"/>
    </sheetView>
  </sheetViews>
  <sheetFormatPr baseColWidth="10" defaultRowHeight="15" x14ac:dyDescent="0.25"/>
  <cols>
    <col min="1" max="1" width="12.5703125" style="1" bestFit="1" customWidth="1"/>
    <col min="2" max="3" width="14.140625" bestFit="1" customWidth="1"/>
    <col min="4" max="4" width="67" bestFit="1" customWidth="1"/>
    <col min="5" max="5" width="16.85546875" style="32" bestFit="1" customWidth="1"/>
    <col min="6" max="6" width="15.140625" style="32" bestFit="1" customWidth="1"/>
    <col min="7" max="7" width="14.42578125" style="32" bestFit="1" customWidth="1"/>
    <col min="8" max="8" width="16.85546875" style="32" bestFit="1" customWidth="1"/>
    <col min="9" max="9" width="13.5703125" style="2" customWidth="1"/>
    <col min="10" max="10" width="14.5703125" style="2" customWidth="1"/>
    <col min="11" max="11" width="15" style="2" customWidth="1"/>
    <col min="12" max="12" width="14.140625" style="2" bestFit="1" customWidth="1"/>
    <col min="13" max="256" width="11.42578125" style="1"/>
    <col min="257" max="257" width="12.5703125" style="1" bestFit="1" customWidth="1"/>
    <col min="258" max="259" width="14.140625" style="1" bestFit="1" customWidth="1"/>
    <col min="260" max="260" width="67" style="1" bestFit="1" customWidth="1"/>
    <col min="261" max="261" width="16.85546875" style="1" bestFit="1" customWidth="1"/>
    <col min="262" max="262" width="15.140625" style="1" bestFit="1" customWidth="1"/>
    <col min="263" max="263" width="14.42578125" style="1" bestFit="1" customWidth="1"/>
    <col min="264" max="264" width="16.85546875" style="1" bestFit="1" customWidth="1"/>
    <col min="265" max="265" width="13.5703125" style="1" customWidth="1"/>
    <col min="266" max="266" width="14.5703125" style="1" customWidth="1"/>
    <col min="267" max="267" width="15" style="1" customWidth="1"/>
    <col min="268" max="268" width="14.140625" style="1" bestFit="1" customWidth="1"/>
    <col min="269" max="512" width="11.42578125" style="1"/>
    <col min="513" max="513" width="12.5703125" style="1" bestFit="1" customWidth="1"/>
    <col min="514" max="515" width="14.140625" style="1" bestFit="1" customWidth="1"/>
    <col min="516" max="516" width="67" style="1" bestFit="1" customWidth="1"/>
    <col min="517" max="517" width="16.85546875" style="1" bestFit="1" customWidth="1"/>
    <col min="518" max="518" width="15.140625" style="1" bestFit="1" customWidth="1"/>
    <col min="519" max="519" width="14.42578125" style="1" bestFit="1" customWidth="1"/>
    <col min="520" max="520" width="16.85546875" style="1" bestFit="1" customWidth="1"/>
    <col min="521" max="521" width="13.5703125" style="1" customWidth="1"/>
    <col min="522" max="522" width="14.5703125" style="1" customWidth="1"/>
    <col min="523" max="523" width="15" style="1" customWidth="1"/>
    <col min="524" max="524" width="14.140625" style="1" bestFit="1" customWidth="1"/>
    <col min="525" max="768" width="11.42578125" style="1"/>
    <col min="769" max="769" width="12.5703125" style="1" bestFit="1" customWidth="1"/>
    <col min="770" max="771" width="14.140625" style="1" bestFit="1" customWidth="1"/>
    <col min="772" max="772" width="67" style="1" bestFit="1" customWidth="1"/>
    <col min="773" max="773" width="16.85546875" style="1" bestFit="1" customWidth="1"/>
    <col min="774" max="774" width="15.140625" style="1" bestFit="1" customWidth="1"/>
    <col min="775" max="775" width="14.42578125" style="1" bestFit="1" customWidth="1"/>
    <col min="776" max="776" width="16.85546875" style="1" bestFit="1" customWidth="1"/>
    <col min="777" max="777" width="13.5703125" style="1" customWidth="1"/>
    <col min="778" max="778" width="14.5703125" style="1" customWidth="1"/>
    <col min="779" max="779" width="15" style="1" customWidth="1"/>
    <col min="780" max="780" width="14.140625" style="1" bestFit="1" customWidth="1"/>
    <col min="781" max="1024" width="11.42578125" style="1"/>
    <col min="1025" max="1025" width="12.5703125" style="1" bestFit="1" customWidth="1"/>
    <col min="1026" max="1027" width="14.140625" style="1" bestFit="1" customWidth="1"/>
    <col min="1028" max="1028" width="67" style="1" bestFit="1" customWidth="1"/>
    <col min="1029" max="1029" width="16.85546875" style="1" bestFit="1" customWidth="1"/>
    <col min="1030" max="1030" width="15.140625" style="1" bestFit="1" customWidth="1"/>
    <col min="1031" max="1031" width="14.42578125" style="1" bestFit="1" customWidth="1"/>
    <col min="1032" max="1032" width="16.85546875" style="1" bestFit="1" customWidth="1"/>
    <col min="1033" max="1033" width="13.5703125" style="1" customWidth="1"/>
    <col min="1034" max="1034" width="14.5703125" style="1" customWidth="1"/>
    <col min="1035" max="1035" width="15" style="1" customWidth="1"/>
    <col min="1036" max="1036" width="14.140625" style="1" bestFit="1" customWidth="1"/>
    <col min="1037" max="1280" width="11.42578125" style="1"/>
    <col min="1281" max="1281" width="12.5703125" style="1" bestFit="1" customWidth="1"/>
    <col min="1282" max="1283" width="14.140625" style="1" bestFit="1" customWidth="1"/>
    <col min="1284" max="1284" width="67" style="1" bestFit="1" customWidth="1"/>
    <col min="1285" max="1285" width="16.85546875" style="1" bestFit="1" customWidth="1"/>
    <col min="1286" max="1286" width="15.140625" style="1" bestFit="1" customWidth="1"/>
    <col min="1287" max="1287" width="14.42578125" style="1" bestFit="1" customWidth="1"/>
    <col min="1288" max="1288" width="16.85546875" style="1" bestFit="1" customWidth="1"/>
    <col min="1289" max="1289" width="13.5703125" style="1" customWidth="1"/>
    <col min="1290" max="1290" width="14.5703125" style="1" customWidth="1"/>
    <col min="1291" max="1291" width="15" style="1" customWidth="1"/>
    <col min="1292" max="1292" width="14.140625" style="1" bestFit="1" customWidth="1"/>
    <col min="1293" max="1536" width="11.42578125" style="1"/>
    <col min="1537" max="1537" width="12.5703125" style="1" bestFit="1" customWidth="1"/>
    <col min="1538" max="1539" width="14.140625" style="1" bestFit="1" customWidth="1"/>
    <col min="1540" max="1540" width="67" style="1" bestFit="1" customWidth="1"/>
    <col min="1541" max="1541" width="16.85546875" style="1" bestFit="1" customWidth="1"/>
    <col min="1542" max="1542" width="15.140625" style="1" bestFit="1" customWidth="1"/>
    <col min="1543" max="1543" width="14.42578125" style="1" bestFit="1" customWidth="1"/>
    <col min="1544" max="1544" width="16.85546875" style="1" bestFit="1" customWidth="1"/>
    <col min="1545" max="1545" width="13.5703125" style="1" customWidth="1"/>
    <col min="1546" max="1546" width="14.5703125" style="1" customWidth="1"/>
    <col min="1547" max="1547" width="15" style="1" customWidth="1"/>
    <col min="1548" max="1548" width="14.140625" style="1" bestFit="1" customWidth="1"/>
    <col min="1549" max="1792" width="11.42578125" style="1"/>
    <col min="1793" max="1793" width="12.5703125" style="1" bestFit="1" customWidth="1"/>
    <col min="1794" max="1795" width="14.140625" style="1" bestFit="1" customWidth="1"/>
    <col min="1796" max="1796" width="67" style="1" bestFit="1" customWidth="1"/>
    <col min="1797" max="1797" width="16.85546875" style="1" bestFit="1" customWidth="1"/>
    <col min="1798" max="1798" width="15.140625" style="1" bestFit="1" customWidth="1"/>
    <col min="1799" max="1799" width="14.42578125" style="1" bestFit="1" customWidth="1"/>
    <col min="1800" max="1800" width="16.85546875" style="1" bestFit="1" customWidth="1"/>
    <col min="1801" max="1801" width="13.5703125" style="1" customWidth="1"/>
    <col min="1802" max="1802" width="14.5703125" style="1" customWidth="1"/>
    <col min="1803" max="1803" width="15" style="1" customWidth="1"/>
    <col min="1804" max="1804" width="14.140625" style="1" bestFit="1" customWidth="1"/>
    <col min="1805" max="2048" width="11.42578125" style="1"/>
    <col min="2049" max="2049" width="12.5703125" style="1" bestFit="1" customWidth="1"/>
    <col min="2050" max="2051" width="14.140625" style="1" bestFit="1" customWidth="1"/>
    <col min="2052" max="2052" width="67" style="1" bestFit="1" customWidth="1"/>
    <col min="2053" max="2053" width="16.85546875" style="1" bestFit="1" customWidth="1"/>
    <col min="2054" max="2054" width="15.140625" style="1" bestFit="1" customWidth="1"/>
    <col min="2055" max="2055" width="14.42578125" style="1" bestFit="1" customWidth="1"/>
    <col min="2056" max="2056" width="16.85546875" style="1" bestFit="1" customWidth="1"/>
    <col min="2057" max="2057" width="13.5703125" style="1" customWidth="1"/>
    <col min="2058" max="2058" width="14.5703125" style="1" customWidth="1"/>
    <col min="2059" max="2059" width="15" style="1" customWidth="1"/>
    <col min="2060" max="2060" width="14.140625" style="1" bestFit="1" customWidth="1"/>
    <col min="2061" max="2304" width="11.42578125" style="1"/>
    <col min="2305" max="2305" width="12.5703125" style="1" bestFit="1" customWidth="1"/>
    <col min="2306" max="2307" width="14.140625" style="1" bestFit="1" customWidth="1"/>
    <col min="2308" max="2308" width="67" style="1" bestFit="1" customWidth="1"/>
    <col min="2309" max="2309" width="16.85546875" style="1" bestFit="1" customWidth="1"/>
    <col min="2310" max="2310" width="15.140625" style="1" bestFit="1" customWidth="1"/>
    <col min="2311" max="2311" width="14.42578125" style="1" bestFit="1" customWidth="1"/>
    <col min="2312" max="2312" width="16.85546875" style="1" bestFit="1" customWidth="1"/>
    <col min="2313" max="2313" width="13.5703125" style="1" customWidth="1"/>
    <col min="2314" max="2314" width="14.5703125" style="1" customWidth="1"/>
    <col min="2315" max="2315" width="15" style="1" customWidth="1"/>
    <col min="2316" max="2316" width="14.140625" style="1" bestFit="1" customWidth="1"/>
    <col min="2317" max="2560" width="11.42578125" style="1"/>
    <col min="2561" max="2561" width="12.5703125" style="1" bestFit="1" customWidth="1"/>
    <col min="2562" max="2563" width="14.140625" style="1" bestFit="1" customWidth="1"/>
    <col min="2564" max="2564" width="67" style="1" bestFit="1" customWidth="1"/>
    <col min="2565" max="2565" width="16.85546875" style="1" bestFit="1" customWidth="1"/>
    <col min="2566" max="2566" width="15.140625" style="1" bestFit="1" customWidth="1"/>
    <col min="2567" max="2567" width="14.42578125" style="1" bestFit="1" customWidth="1"/>
    <col min="2568" max="2568" width="16.85546875" style="1" bestFit="1" customWidth="1"/>
    <col min="2569" max="2569" width="13.5703125" style="1" customWidth="1"/>
    <col min="2570" max="2570" width="14.5703125" style="1" customWidth="1"/>
    <col min="2571" max="2571" width="15" style="1" customWidth="1"/>
    <col min="2572" max="2572" width="14.140625" style="1" bestFit="1" customWidth="1"/>
    <col min="2573" max="2816" width="11.42578125" style="1"/>
    <col min="2817" max="2817" width="12.5703125" style="1" bestFit="1" customWidth="1"/>
    <col min="2818" max="2819" width="14.140625" style="1" bestFit="1" customWidth="1"/>
    <col min="2820" max="2820" width="67" style="1" bestFit="1" customWidth="1"/>
    <col min="2821" max="2821" width="16.85546875" style="1" bestFit="1" customWidth="1"/>
    <col min="2822" max="2822" width="15.140625" style="1" bestFit="1" customWidth="1"/>
    <col min="2823" max="2823" width="14.42578125" style="1" bestFit="1" customWidth="1"/>
    <col min="2824" max="2824" width="16.85546875" style="1" bestFit="1" customWidth="1"/>
    <col min="2825" max="2825" width="13.5703125" style="1" customWidth="1"/>
    <col min="2826" max="2826" width="14.5703125" style="1" customWidth="1"/>
    <col min="2827" max="2827" width="15" style="1" customWidth="1"/>
    <col min="2828" max="2828" width="14.140625" style="1" bestFit="1" customWidth="1"/>
    <col min="2829" max="3072" width="11.42578125" style="1"/>
    <col min="3073" max="3073" width="12.5703125" style="1" bestFit="1" customWidth="1"/>
    <col min="3074" max="3075" width="14.140625" style="1" bestFit="1" customWidth="1"/>
    <col min="3076" max="3076" width="67" style="1" bestFit="1" customWidth="1"/>
    <col min="3077" max="3077" width="16.85546875" style="1" bestFit="1" customWidth="1"/>
    <col min="3078" max="3078" width="15.140625" style="1" bestFit="1" customWidth="1"/>
    <col min="3079" max="3079" width="14.42578125" style="1" bestFit="1" customWidth="1"/>
    <col min="3080" max="3080" width="16.85546875" style="1" bestFit="1" customWidth="1"/>
    <col min="3081" max="3081" width="13.5703125" style="1" customWidth="1"/>
    <col min="3082" max="3082" width="14.5703125" style="1" customWidth="1"/>
    <col min="3083" max="3083" width="15" style="1" customWidth="1"/>
    <col min="3084" max="3084" width="14.140625" style="1" bestFit="1" customWidth="1"/>
    <col min="3085" max="3328" width="11.42578125" style="1"/>
    <col min="3329" max="3329" width="12.5703125" style="1" bestFit="1" customWidth="1"/>
    <col min="3330" max="3331" width="14.140625" style="1" bestFit="1" customWidth="1"/>
    <col min="3332" max="3332" width="67" style="1" bestFit="1" customWidth="1"/>
    <col min="3333" max="3333" width="16.85546875" style="1" bestFit="1" customWidth="1"/>
    <col min="3334" max="3334" width="15.140625" style="1" bestFit="1" customWidth="1"/>
    <col min="3335" max="3335" width="14.42578125" style="1" bestFit="1" customWidth="1"/>
    <col min="3336" max="3336" width="16.85546875" style="1" bestFit="1" customWidth="1"/>
    <col min="3337" max="3337" width="13.5703125" style="1" customWidth="1"/>
    <col min="3338" max="3338" width="14.5703125" style="1" customWidth="1"/>
    <col min="3339" max="3339" width="15" style="1" customWidth="1"/>
    <col min="3340" max="3340" width="14.140625" style="1" bestFit="1" customWidth="1"/>
    <col min="3341" max="3584" width="11.42578125" style="1"/>
    <col min="3585" max="3585" width="12.5703125" style="1" bestFit="1" customWidth="1"/>
    <col min="3586" max="3587" width="14.140625" style="1" bestFit="1" customWidth="1"/>
    <col min="3588" max="3588" width="67" style="1" bestFit="1" customWidth="1"/>
    <col min="3589" max="3589" width="16.85546875" style="1" bestFit="1" customWidth="1"/>
    <col min="3590" max="3590" width="15.140625" style="1" bestFit="1" customWidth="1"/>
    <col min="3591" max="3591" width="14.42578125" style="1" bestFit="1" customWidth="1"/>
    <col min="3592" max="3592" width="16.85546875" style="1" bestFit="1" customWidth="1"/>
    <col min="3593" max="3593" width="13.5703125" style="1" customWidth="1"/>
    <col min="3594" max="3594" width="14.5703125" style="1" customWidth="1"/>
    <col min="3595" max="3595" width="15" style="1" customWidth="1"/>
    <col min="3596" max="3596" width="14.140625" style="1" bestFit="1" customWidth="1"/>
    <col min="3597" max="3840" width="11.42578125" style="1"/>
    <col min="3841" max="3841" width="12.5703125" style="1" bestFit="1" customWidth="1"/>
    <col min="3842" max="3843" width="14.140625" style="1" bestFit="1" customWidth="1"/>
    <col min="3844" max="3844" width="67" style="1" bestFit="1" customWidth="1"/>
    <col min="3845" max="3845" width="16.85546875" style="1" bestFit="1" customWidth="1"/>
    <col min="3846" max="3846" width="15.140625" style="1" bestFit="1" customWidth="1"/>
    <col min="3847" max="3847" width="14.42578125" style="1" bestFit="1" customWidth="1"/>
    <col min="3848" max="3848" width="16.85546875" style="1" bestFit="1" customWidth="1"/>
    <col min="3849" max="3849" width="13.5703125" style="1" customWidth="1"/>
    <col min="3850" max="3850" width="14.5703125" style="1" customWidth="1"/>
    <col min="3851" max="3851" width="15" style="1" customWidth="1"/>
    <col min="3852" max="3852" width="14.140625" style="1" bestFit="1" customWidth="1"/>
    <col min="3853" max="4096" width="11.42578125" style="1"/>
    <col min="4097" max="4097" width="12.5703125" style="1" bestFit="1" customWidth="1"/>
    <col min="4098" max="4099" width="14.140625" style="1" bestFit="1" customWidth="1"/>
    <col min="4100" max="4100" width="67" style="1" bestFit="1" customWidth="1"/>
    <col min="4101" max="4101" width="16.85546875" style="1" bestFit="1" customWidth="1"/>
    <col min="4102" max="4102" width="15.140625" style="1" bestFit="1" customWidth="1"/>
    <col min="4103" max="4103" width="14.42578125" style="1" bestFit="1" customWidth="1"/>
    <col min="4104" max="4104" width="16.85546875" style="1" bestFit="1" customWidth="1"/>
    <col min="4105" max="4105" width="13.5703125" style="1" customWidth="1"/>
    <col min="4106" max="4106" width="14.5703125" style="1" customWidth="1"/>
    <col min="4107" max="4107" width="15" style="1" customWidth="1"/>
    <col min="4108" max="4108" width="14.140625" style="1" bestFit="1" customWidth="1"/>
    <col min="4109" max="4352" width="11.42578125" style="1"/>
    <col min="4353" max="4353" width="12.5703125" style="1" bestFit="1" customWidth="1"/>
    <col min="4354" max="4355" width="14.140625" style="1" bestFit="1" customWidth="1"/>
    <col min="4356" max="4356" width="67" style="1" bestFit="1" customWidth="1"/>
    <col min="4357" max="4357" width="16.85546875" style="1" bestFit="1" customWidth="1"/>
    <col min="4358" max="4358" width="15.140625" style="1" bestFit="1" customWidth="1"/>
    <col min="4359" max="4359" width="14.42578125" style="1" bestFit="1" customWidth="1"/>
    <col min="4360" max="4360" width="16.85546875" style="1" bestFit="1" customWidth="1"/>
    <col min="4361" max="4361" width="13.5703125" style="1" customWidth="1"/>
    <col min="4362" max="4362" width="14.5703125" style="1" customWidth="1"/>
    <col min="4363" max="4363" width="15" style="1" customWidth="1"/>
    <col min="4364" max="4364" width="14.140625" style="1" bestFit="1" customWidth="1"/>
    <col min="4365" max="4608" width="11.42578125" style="1"/>
    <col min="4609" max="4609" width="12.5703125" style="1" bestFit="1" customWidth="1"/>
    <col min="4610" max="4611" width="14.140625" style="1" bestFit="1" customWidth="1"/>
    <col min="4612" max="4612" width="67" style="1" bestFit="1" customWidth="1"/>
    <col min="4613" max="4613" width="16.85546875" style="1" bestFit="1" customWidth="1"/>
    <col min="4614" max="4614" width="15.140625" style="1" bestFit="1" customWidth="1"/>
    <col min="4615" max="4615" width="14.42578125" style="1" bestFit="1" customWidth="1"/>
    <col min="4616" max="4616" width="16.85546875" style="1" bestFit="1" customWidth="1"/>
    <col min="4617" max="4617" width="13.5703125" style="1" customWidth="1"/>
    <col min="4618" max="4618" width="14.5703125" style="1" customWidth="1"/>
    <col min="4619" max="4619" width="15" style="1" customWidth="1"/>
    <col min="4620" max="4620" width="14.140625" style="1" bestFit="1" customWidth="1"/>
    <col min="4621" max="4864" width="11.42578125" style="1"/>
    <col min="4865" max="4865" width="12.5703125" style="1" bestFit="1" customWidth="1"/>
    <col min="4866" max="4867" width="14.140625" style="1" bestFit="1" customWidth="1"/>
    <col min="4868" max="4868" width="67" style="1" bestFit="1" customWidth="1"/>
    <col min="4869" max="4869" width="16.85546875" style="1" bestFit="1" customWidth="1"/>
    <col min="4870" max="4870" width="15.140625" style="1" bestFit="1" customWidth="1"/>
    <col min="4871" max="4871" width="14.42578125" style="1" bestFit="1" customWidth="1"/>
    <col min="4872" max="4872" width="16.85546875" style="1" bestFit="1" customWidth="1"/>
    <col min="4873" max="4873" width="13.5703125" style="1" customWidth="1"/>
    <col min="4874" max="4874" width="14.5703125" style="1" customWidth="1"/>
    <col min="4875" max="4875" width="15" style="1" customWidth="1"/>
    <col min="4876" max="4876" width="14.140625" style="1" bestFit="1" customWidth="1"/>
    <col min="4877" max="5120" width="11.42578125" style="1"/>
    <col min="5121" max="5121" width="12.5703125" style="1" bestFit="1" customWidth="1"/>
    <col min="5122" max="5123" width="14.140625" style="1" bestFit="1" customWidth="1"/>
    <col min="5124" max="5124" width="67" style="1" bestFit="1" customWidth="1"/>
    <col min="5125" max="5125" width="16.85546875" style="1" bestFit="1" customWidth="1"/>
    <col min="5126" max="5126" width="15.140625" style="1" bestFit="1" customWidth="1"/>
    <col min="5127" max="5127" width="14.42578125" style="1" bestFit="1" customWidth="1"/>
    <col min="5128" max="5128" width="16.85546875" style="1" bestFit="1" customWidth="1"/>
    <col min="5129" max="5129" width="13.5703125" style="1" customWidth="1"/>
    <col min="5130" max="5130" width="14.5703125" style="1" customWidth="1"/>
    <col min="5131" max="5131" width="15" style="1" customWidth="1"/>
    <col min="5132" max="5132" width="14.140625" style="1" bestFit="1" customWidth="1"/>
    <col min="5133" max="5376" width="11.42578125" style="1"/>
    <col min="5377" max="5377" width="12.5703125" style="1" bestFit="1" customWidth="1"/>
    <col min="5378" max="5379" width="14.140625" style="1" bestFit="1" customWidth="1"/>
    <col min="5380" max="5380" width="67" style="1" bestFit="1" customWidth="1"/>
    <col min="5381" max="5381" width="16.85546875" style="1" bestFit="1" customWidth="1"/>
    <col min="5382" max="5382" width="15.140625" style="1" bestFit="1" customWidth="1"/>
    <col min="5383" max="5383" width="14.42578125" style="1" bestFit="1" customWidth="1"/>
    <col min="5384" max="5384" width="16.85546875" style="1" bestFit="1" customWidth="1"/>
    <col min="5385" max="5385" width="13.5703125" style="1" customWidth="1"/>
    <col min="5386" max="5386" width="14.5703125" style="1" customWidth="1"/>
    <col min="5387" max="5387" width="15" style="1" customWidth="1"/>
    <col min="5388" max="5388" width="14.140625" style="1" bestFit="1" customWidth="1"/>
    <col min="5389" max="5632" width="11.42578125" style="1"/>
    <col min="5633" max="5633" width="12.5703125" style="1" bestFit="1" customWidth="1"/>
    <col min="5634" max="5635" width="14.140625" style="1" bestFit="1" customWidth="1"/>
    <col min="5636" max="5636" width="67" style="1" bestFit="1" customWidth="1"/>
    <col min="5637" max="5637" width="16.85546875" style="1" bestFit="1" customWidth="1"/>
    <col min="5638" max="5638" width="15.140625" style="1" bestFit="1" customWidth="1"/>
    <col min="5639" max="5639" width="14.42578125" style="1" bestFit="1" customWidth="1"/>
    <col min="5640" max="5640" width="16.85546875" style="1" bestFit="1" customWidth="1"/>
    <col min="5641" max="5641" width="13.5703125" style="1" customWidth="1"/>
    <col min="5642" max="5642" width="14.5703125" style="1" customWidth="1"/>
    <col min="5643" max="5643" width="15" style="1" customWidth="1"/>
    <col min="5644" max="5644" width="14.140625" style="1" bestFit="1" customWidth="1"/>
    <col min="5645" max="5888" width="11.42578125" style="1"/>
    <col min="5889" max="5889" width="12.5703125" style="1" bestFit="1" customWidth="1"/>
    <col min="5890" max="5891" width="14.140625" style="1" bestFit="1" customWidth="1"/>
    <col min="5892" max="5892" width="67" style="1" bestFit="1" customWidth="1"/>
    <col min="5893" max="5893" width="16.85546875" style="1" bestFit="1" customWidth="1"/>
    <col min="5894" max="5894" width="15.140625" style="1" bestFit="1" customWidth="1"/>
    <col min="5895" max="5895" width="14.42578125" style="1" bestFit="1" customWidth="1"/>
    <col min="5896" max="5896" width="16.85546875" style="1" bestFit="1" customWidth="1"/>
    <col min="5897" max="5897" width="13.5703125" style="1" customWidth="1"/>
    <col min="5898" max="5898" width="14.5703125" style="1" customWidth="1"/>
    <col min="5899" max="5899" width="15" style="1" customWidth="1"/>
    <col min="5900" max="5900" width="14.140625" style="1" bestFit="1" customWidth="1"/>
    <col min="5901" max="6144" width="11.42578125" style="1"/>
    <col min="6145" max="6145" width="12.5703125" style="1" bestFit="1" customWidth="1"/>
    <col min="6146" max="6147" width="14.140625" style="1" bestFit="1" customWidth="1"/>
    <col min="6148" max="6148" width="67" style="1" bestFit="1" customWidth="1"/>
    <col min="6149" max="6149" width="16.85546875" style="1" bestFit="1" customWidth="1"/>
    <col min="6150" max="6150" width="15.140625" style="1" bestFit="1" customWidth="1"/>
    <col min="6151" max="6151" width="14.42578125" style="1" bestFit="1" customWidth="1"/>
    <col min="6152" max="6152" width="16.85546875" style="1" bestFit="1" customWidth="1"/>
    <col min="6153" max="6153" width="13.5703125" style="1" customWidth="1"/>
    <col min="6154" max="6154" width="14.5703125" style="1" customWidth="1"/>
    <col min="6155" max="6155" width="15" style="1" customWidth="1"/>
    <col min="6156" max="6156" width="14.140625" style="1" bestFit="1" customWidth="1"/>
    <col min="6157" max="6400" width="11.42578125" style="1"/>
    <col min="6401" max="6401" width="12.5703125" style="1" bestFit="1" customWidth="1"/>
    <col min="6402" max="6403" width="14.140625" style="1" bestFit="1" customWidth="1"/>
    <col min="6404" max="6404" width="67" style="1" bestFit="1" customWidth="1"/>
    <col min="6405" max="6405" width="16.85546875" style="1" bestFit="1" customWidth="1"/>
    <col min="6406" max="6406" width="15.140625" style="1" bestFit="1" customWidth="1"/>
    <col min="6407" max="6407" width="14.42578125" style="1" bestFit="1" customWidth="1"/>
    <col min="6408" max="6408" width="16.85546875" style="1" bestFit="1" customWidth="1"/>
    <col min="6409" max="6409" width="13.5703125" style="1" customWidth="1"/>
    <col min="6410" max="6410" width="14.5703125" style="1" customWidth="1"/>
    <col min="6411" max="6411" width="15" style="1" customWidth="1"/>
    <col min="6412" max="6412" width="14.140625" style="1" bestFit="1" customWidth="1"/>
    <col min="6413" max="6656" width="11.42578125" style="1"/>
    <col min="6657" max="6657" width="12.5703125" style="1" bestFit="1" customWidth="1"/>
    <col min="6658" max="6659" width="14.140625" style="1" bestFit="1" customWidth="1"/>
    <col min="6660" max="6660" width="67" style="1" bestFit="1" customWidth="1"/>
    <col min="6661" max="6661" width="16.85546875" style="1" bestFit="1" customWidth="1"/>
    <col min="6662" max="6662" width="15.140625" style="1" bestFit="1" customWidth="1"/>
    <col min="6663" max="6663" width="14.42578125" style="1" bestFit="1" customWidth="1"/>
    <col min="6664" max="6664" width="16.85546875" style="1" bestFit="1" customWidth="1"/>
    <col min="6665" max="6665" width="13.5703125" style="1" customWidth="1"/>
    <col min="6666" max="6666" width="14.5703125" style="1" customWidth="1"/>
    <col min="6667" max="6667" width="15" style="1" customWidth="1"/>
    <col min="6668" max="6668" width="14.140625" style="1" bestFit="1" customWidth="1"/>
    <col min="6669" max="6912" width="11.42578125" style="1"/>
    <col min="6913" max="6913" width="12.5703125" style="1" bestFit="1" customWidth="1"/>
    <col min="6914" max="6915" width="14.140625" style="1" bestFit="1" customWidth="1"/>
    <col min="6916" max="6916" width="67" style="1" bestFit="1" customWidth="1"/>
    <col min="6917" max="6917" width="16.85546875" style="1" bestFit="1" customWidth="1"/>
    <col min="6918" max="6918" width="15.140625" style="1" bestFit="1" customWidth="1"/>
    <col min="6919" max="6919" width="14.42578125" style="1" bestFit="1" customWidth="1"/>
    <col min="6920" max="6920" width="16.85546875" style="1" bestFit="1" customWidth="1"/>
    <col min="6921" max="6921" width="13.5703125" style="1" customWidth="1"/>
    <col min="6922" max="6922" width="14.5703125" style="1" customWidth="1"/>
    <col min="6923" max="6923" width="15" style="1" customWidth="1"/>
    <col min="6924" max="6924" width="14.140625" style="1" bestFit="1" customWidth="1"/>
    <col min="6925" max="7168" width="11.42578125" style="1"/>
    <col min="7169" max="7169" width="12.5703125" style="1" bestFit="1" customWidth="1"/>
    <col min="7170" max="7171" width="14.140625" style="1" bestFit="1" customWidth="1"/>
    <col min="7172" max="7172" width="67" style="1" bestFit="1" customWidth="1"/>
    <col min="7173" max="7173" width="16.85546875" style="1" bestFit="1" customWidth="1"/>
    <col min="7174" max="7174" width="15.140625" style="1" bestFit="1" customWidth="1"/>
    <col min="7175" max="7175" width="14.42578125" style="1" bestFit="1" customWidth="1"/>
    <col min="7176" max="7176" width="16.85546875" style="1" bestFit="1" customWidth="1"/>
    <col min="7177" max="7177" width="13.5703125" style="1" customWidth="1"/>
    <col min="7178" max="7178" width="14.5703125" style="1" customWidth="1"/>
    <col min="7179" max="7179" width="15" style="1" customWidth="1"/>
    <col min="7180" max="7180" width="14.140625" style="1" bestFit="1" customWidth="1"/>
    <col min="7181" max="7424" width="11.42578125" style="1"/>
    <col min="7425" max="7425" width="12.5703125" style="1" bestFit="1" customWidth="1"/>
    <col min="7426" max="7427" width="14.140625" style="1" bestFit="1" customWidth="1"/>
    <col min="7428" max="7428" width="67" style="1" bestFit="1" customWidth="1"/>
    <col min="7429" max="7429" width="16.85546875" style="1" bestFit="1" customWidth="1"/>
    <col min="7430" max="7430" width="15.140625" style="1" bestFit="1" customWidth="1"/>
    <col min="7431" max="7431" width="14.42578125" style="1" bestFit="1" customWidth="1"/>
    <col min="7432" max="7432" width="16.85546875" style="1" bestFit="1" customWidth="1"/>
    <col min="7433" max="7433" width="13.5703125" style="1" customWidth="1"/>
    <col min="7434" max="7434" width="14.5703125" style="1" customWidth="1"/>
    <col min="7435" max="7435" width="15" style="1" customWidth="1"/>
    <col min="7436" max="7436" width="14.140625" style="1" bestFit="1" customWidth="1"/>
    <col min="7437" max="7680" width="11.42578125" style="1"/>
    <col min="7681" max="7681" width="12.5703125" style="1" bestFit="1" customWidth="1"/>
    <col min="7682" max="7683" width="14.140625" style="1" bestFit="1" customWidth="1"/>
    <col min="7684" max="7684" width="67" style="1" bestFit="1" customWidth="1"/>
    <col min="7685" max="7685" width="16.85546875" style="1" bestFit="1" customWidth="1"/>
    <col min="7686" max="7686" width="15.140625" style="1" bestFit="1" customWidth="1"/>
    <col min="7687" max="7687" width="14.42578125" style="1" bestFit="1" customWidth="1"/>
    <col min="7688" max="7688" width="16.85546875" style="1" bestFit="1" customWidth="1"/>
    <col min="7689" max="7689" width="13.5703125" style="1" customWidth="1"/>
    <col min="7690" max="7690" width="14.5703125" style="1" customWidth="1"/>
    <col min="7691" max="7691" width="15" style="1" customWidth="1"/>
    <col min="7692" max="7692" width="14.140625" style="1" bestFit="1" customWidth="1"/>
    <col min="7693" max="7936" width="11.42578125" style="1"/>
    <col min="7937" max="7937" width="12.5703125" style="1" bestFit="1" customWidth="1"/>
    <col min="7938" max="7939" width="14.140625" style="1" bestFit="1" customWidth="1"/>
    <col min="7940" max="7940" width="67" style="1" bestFit="1" customWidth="1"/>
    <col min="7941" max="7941" width="16.85546875" style="1" bestFit="1" customWidth="1"/>
    <col min="7942" max="7942" width="15.140625" style="1" bestFit="1" customWidth="1"/>
    <col min="7943" max="7943" width="14.42578125" style="1" bestFit="1" customWidth="1"/>
    <col min="7944" max="7944" width="16.85546875" style="1" bestFit="1" customWidth="1"/>
    <col min="7945" max="7945" width="13.5703125" style="1" customWidth="1"/>
    <col min="7946" max="7946" width="14.5703125" style="1" customWidth="1"/>
    <col min="7947" max="7947" width="15" style="1" customWidth="1"/>
    <col min="7948" max="7948" width="14.140625" style="1" bestFit="1" customWidth="1"/>
    <col min="7949" max="8192" width="11.42578125" style="1"/>
    <col min="8193" max="8193" width="12.5703125" style="1" bestFit="1" customWidth="1"/>
    <col min="8194" max="8195" width="14.140625" style="1" bestFit="1" customWidth="1"/>
    <col min="8196" max="8196" width="67" style="1" bestFit="1" customWidth="1"/>
    <col min="8197" max="8197" width="16.85546875" style="1" bestFit="1" customWidth="1"/>
    <col min="8198" max="8198" width="15.140625" style="1" bestFit="1" customWidth="1"/>
    <col min="8199" max="8199" width="14.42578125" style="1" bestFit="1" customWidth="1"/>
    <col min="8200" max="8200" width="16.85546875" style="1" bestFit="1" customWidth="1"/>
    <col min="8201" max="8201" width="13.5703125" style="1" customWidth="1"/>
    <col min="8202" max="8202" width="14.5703125" style="1" customWidth="1"/>
    <col min="8203" max="8203" width="15" style="1" customWidth="1"/>
    <col min="8204" max="8204" width="14.140625" style="1" bestFit="1" customWidth="1"/>
    <col min="8205" max="8448" width="11.42578125" style="1"/>
    <col min="8449" max="8449" width="12.5703125" style="1" bestFit="1" customWidth="1"/>
    <col min="8450" max="8451" width="14.140625" style="1" bestFit="1" customWidth="1"/>
    <col min="8452" max="8452" width="67" style="1" bestFit="1" customWidth="1"/>
    <col min="8453" max="8453" width="16.85546875" style="1" bestFit="1" customWidth="1"/>
    <col min="8454" max="8454" width="15.140625" style="1" bestFit="1" customWidth="1"/>
    <col min="8455" max="8455" width="14.42578125" style="1" bestFit="1" customWidth="1"/>
    <col min="8456" max="8456" width="16.85546875" style="1" bestFit="1" customWidth="1"/>
    <col min="8457" max="8457" width="13.5703125" style="1" customWidth="1"/>
    <col min="8458" max="8458" width="14.5703125" style="1" customWidth="1"/>
    <col min="8459" max="8459" width="15" style="1" customWidth="1"/>
    <col min="8460" max="8460" width="14.140625" style="1" bestFit="1" customWidth="1"/>
    <col min="8461" max="8704" width="11.42578125" style="1"/>
    <col min="8705" max="8705" width="12.5703125" style="1" bestFit="1" customWidth="1"/>
    <col min="8706" max="8707" width="14.140625" style="1" bestFit="1" customWidth="1"/>
    <col min="8708" max="8708" width="67" style="1" bestFit="1" customWidth="1"/>
    <col min="8709" max="8709" width="16.85546875" style="1" bestFit="1" customWidth="1"/>
    <col min="8710" max="8710" width="15.140625" style="1" bestFit="1" customWidth="1"/>
    <col min="8711" max="8711" width="14.42578125" style="1" bestFit="1" customWidth="1"/>
    <col min="8712" max="8712" width="16.85546875" style="1" bestFit="1" customWidth="1"/>
    <col min="8713" max="8713" width="13.5703125" style="1" customWidth="1"/>
    <col min="8714" max="8714" width="14.5703125" style="1" customWidth="1"/>
    <col min="8715" max="8715" width="15" style="1" customWidth="1"/>
    <col min="8716" max="8716" width="14.140625" style="1" bestFit="1" customWidth="1"/>
    <col min="8717" max="8960" width="11.42578125" style="1"/>
    <col min="8961" max="8961" width="12.5703125" style="1" bestFit="1" customWidth="1"/>
    <col min="8962" max="8963" width="14.140625" style="1" bestFit="1" customWidth="1"/>
    <col min="8964" max="8964" width="67" style="1" bestFit="1" customWidth="1"/>
    <col min="8965" max="8965" width="16.85546875" style="1" bestFit="1" customWidth="1"/>
    <col min="8966" max="8966" width="15.140625" style="1" bestFit="1" customWidth="1"/>
    <col min="8967" max="8967" width="14.42578125" style="1" bestFit="1" customWidth="1"/>
    <col min="8968" max="8968" width="16.85546875" style="1" bestFit="1" customWidth="1"/>
    <col min="8969" max="8969" width="13.5703125" style="1" customWidth="1"/>
    <col min="8970" max="8970" width="14.5703125" style="1" customWidth="1"/>
    <col min="8971" max="8971" width="15" style="1" customWidth="1"/>
    <col min="8972" max="8972" width="14.140625" style="1" bestFit="1" customWidth="1"/>
    <col min="8973" max="9216" width="11.42578125" style="1"/>
    <col min="9217" max="9217" width="12.5703125" style="1" bestFit="1" customWidth="1"/>
    <col min="9218" max="9219" width="14.140625" style="1" bestFit="1" customWidth="1"/>
    <col min="9220" max="9220" width="67" style="1" bestFit="1" customWidth="1"/>
    <col min="9221" max="9221" width="16.85546875" style="1" bestFit="1" customWidth="1"/>
    <col min="9222" max="9222" width="15.140625" style="1" bestFit="1" customWidth="1"/>
    <col min="9223" max="9223" width="14.42578125" style="1" bestFit="1" customWidth="1"/>
    <col min="9224" max="9224" width="16.85546875" style="1" bestFit="1" customWidth="1"/>
    <col min="9225" max="9225" width="13.5703125" style="1" customWidth="1"/>
    <col min="9226" max="9226" width="14.5703125" style="1" customWidth="1"/>
    <col min="9227" max="9227" width="15" style="1" customWidth="1"/>
    <col min="9228" max="9228" width="14.140625" style="1" bestFit="1" customWidth="1"/>
    <col min="9229" max="9472" width="11.42578125" style="1"/>
    <col min="9473" max="9473" width="12.5703125" style="1" bestFit="1" customWidth="1"/>
    <col min="9474" max="9475" width="14.140625" style="1" bestFit="1" customWidth="1"/>
    <col min="9476" max="9476" width="67" style="1" bestFit="1" customWidth="1"/>
    <col min="9477" max="9477" width="16.85546875" style="1" bestFit="1" customWidth="1"/>
    <col min="9478" max="9478" width="15.140625" style="1" bestFit="1" customWidth="1"/>
    <col min="9479" max="9479" width="14.42578125" style="1" bestFit="1" customWidth="1"/>
    <col min="9480" max="9480" width="16.85546875" style="1" bestFit="1" customWidth="1"/>
    <col min="9481" max="9481" width="13.5703125" style="1" customWidth="1"/>
    <col min="9482" max="9482" width="14.5703125" style="1" customWidth="1"/>
    <col min="9483" max="9483" width="15" style="1" customWidth="1"/>
    <col min="9484" max="9484" width="14.140625" style="1" bestFit="1" customWidth="1"/>
    <col min="9485" max="9728" width="11.42578125" style="1"/>
    <col min="9729" max="9729" width="12.5703125" style="1" bestFit="1" customWidth="1"/>
    <col min="9730" max="9731" width="14.140625" style="1" bestFit="1" customWidth="1"/>
    <col min="9732" max="9732" width="67" style="1" bestFit="1" customWidth="1"/>
    <col min="9733" max="9733" width="16.85546875" style="1" bestFit="1" customWidth="1"/>
    <col min="9734" max="9734" width="15.140625" style="1" bestFit="1" customWidth="1"/>
    <col min="9735" max="9735" width="14.42578125" style="1" bestFit="1" customWidth="1"/>
    <col min="9736" max="9736" width="16.85546875" style="1" bestFit="1" customWidth="1"/>
    <col min="9737" max="9737" width="13.5703125" style="1" customWidth="1"/>
    <col min="9738" max="9738" width="14.5703125" style="1" customWidth="1"/>
    <col min="9739" max="9739" width="15" style="1" customWidth="1"/>
    <col min="9740" max="9740" width="14.140625" style="1" bestFit="1" customWidth="1"/>
    <col min="9741" max="9984" width="11.42578125" style="1"/>
    <col min="9985" max="9985" width="12.5703125" style="1" bestFit="1" customWidth="1"/>
    <col min="9986" max="9987" width="14.140625" style="1" bestFit="1" customWidth="1"/>
    <col min="9988" max="9988" width="67" style="1" bestFit="1" customWidth="1"/>
    <col min="9989" max="9989" width="16.85546875" style="1" bestFit="1" customWidth="1"/>
    <col min="9990" max="9990" width="15.140625" style="1" bestFit="1" customWidth="1"/>
    <col min="9991" max="9991" width="14.42578125" style="1" bestFit="1" customWidth="1"/>
    <col min="9992" max="9992" width="16.85546875" style="1" bestFit="1" customWidth="1"/>
    <col min="9993" max="9993" width="13.5703125" style="1" customWidth="1"/>
    <col min="9994" max="9994" width="14.5703125" style="1" customWidth="1"/>
    <col min="9995" max="9995" width="15" style="1" customWidth="1"/>
    <col min="9996" max="9996" width="14.140625" style="1" bestFit="1" customWidth="1"/>
    <col min="9997" max="10240" width="11.42578125" style="1"/>
    <col min="10241" max="10241" width="12.5703125" style="1" bestFit="1" customWidth="1"/>
    <col min="10242" max="10243" width="14.140625" style="1" bestFit="1" customWidth="1"/>
    <col min="10244" max="10244" width="67" style="1" bestFit="1" customWidth="1"/>
    <col min="10245" max="10245" width="16.85546875" style="1" bestFit="1" customWidth="1"/>
    <col min="10246" max="10246" width="15.140625" style="1" bestFit="1" customWidth="1"/>
    <col min="10247" max="10247" width="14.42578125" style="1" bestFit="1" customWidth="1"/>
    <col min="10248" max="10248" width="16.85546875" style="1" bestFit="1" customWidth="1"/>
    <col min="10249" max="10249" width="13.5703125" style="1" customWidth="1"/>
    <col min="10250" max="10250" width="14.5703125" style="1" customWidth="1"/>
    <col min="10251" max="10251" width="15" style="1" customWidth="1"/>
    <col min="10252" max="10252" width="14.140625" style="1" bestFit="1" customWidth="1"/>
    <col min="10253" max="10496" width="11.42578125" style="1"/>
    <col min="10497" max="10497" width="12.5703125" style="1" bestFit="1" customWidth="1"/>
    <col min="10498" max="10499" width="14.140625" style="1" bestFit="1" customWidth="1"/>
    <col min="10500" max="10500" width="67" style="1" bestFit="1" customWidth="1"/>
    <col min="10501" max="10501" width="16.85546875" style="1" bestFit="1" customWidth="1"/>
    <col min="10502" max="10502" width="15.140625" style="1" bestFit="1" customWidth="1"/>
    <col min="10503" max="10503" width="14.42578125" style="1" bestFit="1" customWidth="1"/>
    <col min="10504" max="10504" width="16.85546875" style="1" bestFit="1" customWidth="1"/>
    <col min="10505" max="10505" width="13.5703125" style="1" customWidth="1"/>
    <col min="10506" max="10506" width="14.5703125" style="1" customWidth="1"/>
    <col min="10507" max="10507" width="15" style="1" customWidth="1"/>
    <col min="10508" max="10508" width="14.140625" style="1" bestFit="1" customWidth="1"/>
    <col min="10509" max="10752" width="11.42578125" style="1"/>
    <col min="10753" max="10753" width="12.5703125" style="1" bestFit="1" customWidth="1"/>
    <col min="10754" max="10755" width="14.140625" style="1" bestFit="1" customWidth="1"/>
    <col min="10756" max="10756" width="67" style="1" bestFit="1" customWidth="1"/>
    <col min="10757" max="10757" width="16.85546875" style="1" bestFit="1" customWidth="1"/>
    <col min="10758" max="10758" width="15.140625" style="1" bestFit="1" customWidth="1"/>
    <col min="10759" max="10759" width="14.42578125" style="1" bestFit="1" customWidth="1"/>
    <col min="10760" max="10760" width="16.85546875" style="1" bestFit="1" customWidth="1"/>
    <col min="10761" max="10761" width="13.5703125" style="1" customWidth="1"/>
    <col min="10762" max="10762" width="14.5703125" style="1" customWidth="1"/>
    <col min="10763" max="10763" width="15" style="1" customWidth="1"/>
    <col min="10764" max="10764" width="14.140625" style="1" bestFit="1" customWidth="1"/>
    <col min="10765" max="11008" width="11.42578125" style="1"/>
    <col min="11009" max="11009" width="12.5703125" style="1" bestFit="1" customWidth="1"/>
    <col min="11010" max="11011" width="14.140625" style="1" bestFit="1" customWidth="1"/>
    <col min="11012" max="11012" width="67" style="1" bestFit="1" customWidth="1"/>
    <col min="11013" max="11013" width="16.85546875" style="1" bestFit="1" customWidth="1"/>
    <col min="11014" max="11014" width="15.140625" style="1" bestFit="1" customWidth="1"/>
    <col min="11015" max="11015" width="14.42578125" style="1" bestFit="1" customWidth="1"/>
    <col min="11016" max="11016" width="16.85546875" style="1" bestFit="1" customWidth="1"/>
    <col min="11017" max="11017" width="13.5703125" style="1" customWidth="1"/>
    <col min="11018" max="11018" width="14.5703125" style="1" customWidth="1"/>
    <col min="11019" max="11019" width="15" style="1" customWidth="1"/>
    <col min="11020" max="11020" width="14.140625" style="1" bestFit="1" customWidth="1"/>
    <col min="11021" max="11264" width="11.42578125" style="1"/>
    <col min="11265" max="11265" width="12.5703125" style="1" bestFit="1" customWidth="1"/>
    <col min="11266" max="11267" width="14.140625" style="1" bestFit="1" customWidth="1"/>
    <col min="11268" max="11268" width="67" style="1" bestFit="1" customWidth="1"/>
    <col min="11269" max="11269" width="16.85546875" style="1" bestFit="1" customWidth="1"/>
    <col min="11270" max="11270" width="15.140625" style="1" bestFit="1" customWidth="1"/>
    <col min="11271" max="11271" width="14.42578125" style="1" bestFit="1" customWidth="1"/>
    <col min="11272" max="11272" width="16.85546875" style="1" bestFit="1" customWidth="1"/>
    <col min="11273" max="11273" width="13.5703125" style="1" customWidth="1"/>
    <col min="11274" max="11274" width="14.5703125" style="1" customWidth="1"/>
    <col min="11275" max="11275" width="15" style="1" customWidth="1"/>
    <col min="11276" max="11276" width="14.140625" style="1" bestFit="1" customWidth="1"/>
    <col min="11277" max="11520" width="11.42578125" style="1"/>
    <col min="11521" max="11521" width="12.5703125" style="1" bestFit="1" customWidth="1"/>
    <col min="11522" max="11523" width="14.140625" style="1" bestFit="1" customWidth="1"/>
    <col min="11524" max="11524" width="67" style="1" bestFit="1" customWidth="1"/>
    <col min="11525" max="11525" width="16.85546875" style="1" bestFit="1" customWidth="1"/>
    <col min="11526" max="11526" width="15.140625" style="1" bestFit="1" customWidth="1"/>
    <col min="11527" max="11527" width="14.42578125" style="1" bestFit="1" customWidth="1"/>
    <col min="11528" max="11528" width="16.85546875" style="1" bestFit="1" customWidth="1"/>
    <col min="11529" max="11529" width="13.5703125" style="1" customWidth="1"/>
    <col min="11530" max="11530" width="14.5703125" style="1" customWidth="1"/>
    <col min="11531" max="11531" width="15" style="1" customWidth="1"/>
    <col min="11532" max="11532" width="14.140625" style="1" bestFit="1" customWidth="1"/>
    <col min="11533" max="11776" width="11.42578125" style="1"/>
    <col min="11777" max="11777" width="12.5703125" style="1" bestFit="1" customWidth="1"/>
    <col min="11778" max="11779" width="14.140625" style="1" bestFit="1" customWidth="1"/>
    <col min="11780" max="11780" width="67" style="1" bestFit="1" customWidth="1"/>
    <col min="11781" max="11781" width="16.85546875" style="1" bestFit="1" customWidth="1"/>
    <col min="11782" max="11782" width="15.140625" style="1" bestFit="1" customWidth="1"/>
    <col min="11783" max="11783" width="14.42578125" style="1" bestFit="1" customWidth="1"/>
    <col min="11784" max="11784" width="16.85546875" style="1" bestFit="1" customWidth="1"/>
    <col min="11785" max="11785" width="13.5703125" style="1" customWidth="1"/>
    <col min="11786" max="11786" width="14.5703125" style="1" customWidth="1"/>
    <col min="11787" max="11787" width="15" style="1" customWidth="1"/>
    <col min="11788" max="11788" width="14.140625" style="1" bestFit="1" customWidth="1"/>
    <col min="11789" max="12032" width="11.42578125" style="1"/>
    <col min="12033" max="12033" width="12.5703125" style="1" bestFit="1" customWidth="1"/>
    <col min="12034" max="12035" width="14.140625" style="1" bestFit="1" customWidth="1"/>
    <col min="12036" max="12036" width="67" style="1" bestFit="1" customWidth="1"/>
    <col min="12037" max="12037" width="16.85546875" style="1" bestFit="1" customWidth="1"/>
    <col min="12038" max="12038" width="15.140625" style="1" bestFit="1" customWidth="1"/>
    <col min="12039" max="12039" width="14.42578125" style="1" bestFit="1" customWidth="1"/>
    <col min="12040" max="12040" width="16.85546875" style="1" bestFit="1" customWidth="1"/>
    <col min="12041" max="12041" width="13.5703125" style="1" customWidth="1"/>
    <col min="12042" max="12042" width="14.5703125" style="1" customWidth="1"/>
    <col min="12043" max="12043" width="15" style="1" customWidth="1"/>
    <col min="12044" max="12044" width="14.140625" style="1" bestFit="1" customWidth="1"/>
    <col min="12045" max="12288" width="11.42578125" style="1"/>
    <col min="12289" max="12289" width="12.5703125" style="1" bestFit="1" customWidth="1"/>
    <col min="12290" max="12291" width="14.140625" style="1" bestFit="1" customWidth="1"/>
    <col min="12292" max="12292" width="67" style="1" bestFit="1" customWidth="1"/>
    <col min="12293" max="12293" width="16.85546875" style="1" bestFit="1" customWidth="1"/>
    <col min="12294" max="12294" width="15.140625" style="1" bestFit="1" customWidth="1"/>
    <col min="12295" max="12295" width="14.42578125" style="1" bestFit="1" customWidth="1"/>
    <col min="12296" max="12296" width="16.85546875" style="1" bestFit="1" customWidth="1"/>
    <col min="12297" max="12297" width="13.5703125" style="1" customWidth="1"/>
    <col min="12298" max="12298" width="14.5703125" style="1" customWidth="1"/>
    <col min="12299" max="12299" width="15" style="1" customWidth="1"/>
    <col min="12300" max="12300" width="14.140625" style="1" bestFit="1" customWidth="1"/>
    <col min="12301" max="12544" width="11.42578125" style="1"/>
    <col min="12545" max="12545" width="12.5703125" style="1" bestFit="1" customWidth="1"/>
    <col min="12546" max="12547" width="14.140625" style="1" bestFit="1" customWidth="1"/>
    <col min="12548" max="12548" width="67" style="1" bestFit="1" customWidth="1"/>
    <col min="12549" max="12549" width="16.85546875" style="1" bestFit="1" customWidth="1"/>
    <col min="12550" max="12550" width="15.140625" style="1" bestFit="1" customWidth="1"/>
    <col min="12551" max="12551" width="14.42578125" style="1" bestFit="1" customWidth="1"/>
    <col min="12552" max="12552" width="16.85546875" style="1" bestFit="1" customWidth="1"/>
    <col min="12553" max="12553" width="13.5703125" style="1" customWidth="1"/>
    <col min="12554" max="12554" width="14.5703125" style="1" customWidth="1"/>
    <col min="12555" max="12555" width="15" style="1" customWidth="1"/>
    <col min="12556" max="12556" width="14.140625" style="1" bestFit="1" customWidth="1"/>
    <col min="12557" max="12800" width="11.42578125" style="1"/>
    <col min="12801" max="12801" width="12.5703125" style="1" bestFit="1" customWidth="1"/>
    <col min="12802" max="12803" width="14.140625" style="1" bestFit="1" customWidth="1"/>
    <col min="12804" max="12804" width="67" style="1" bestFit="1" customWidth="1"/>
    <col min="12805" max="12805" width="16.85546875" style="1" bestFit="1" customWidth="1"/>
    <col min="12806" max="12806" width="15.140625" style="1" bestFit="1" customWidth="1"/>
    <col min="12807" max="12807" width="14.42578125" style="1" bestFit="1" customWidth="1"/>
    <col min="12808" max="12808" width="16.85546875" style="1" bestFit="1" customWidth="1"/>
    <col min="12809" max="12809" width="13.5703125" style="1" customWidth="1"/>
    <col min="12810" max="12810" width="14.5703125" style="1" customWidth="1"/>
    <col min="12811" max="12811" width="15" style="1" customWidth="1"/>
    <col min="12812" max="12812" width="14.140625" style="1" bestFit="1" customWidth="1"/>
    <col min="12813" max="13056" width="11.42578125" style="1"/>
    <col min="13057" max="13057" width="12.5703125" style="1" bestFit="1" customWidth="1"/>
    <col min="13058" max="13059" width="14.140625" style="1" bestFit="1" customWidth="1"/>
    <col min="13060" max="13060" width="67" style="1" bestFit="1" customWidth="1"/>
    <col min="13061" max="13061" width="16.85546875" style="1" bestFit="1" customWidth="1"/>
    <col min="13062" max="13062" width="15.140625" style="1" bestFit="1" customWidth="1"/>
    <col min="13063" max="13063" width="14.42578125" style="1" bestFit="1" customWidth="1"/>
    <col min="13064" max="13064" width="16.85546875" style="1" bestFit="1" customWidth="1"/>
    <col min="13065" max="13065" width="13.5703125" style="1" customWidth="1"/>
    <col min="13066" max="13066" width="14.5703125" style="1" customWidth="1"/>
    <col min="13067" max="13067" width="15" style="1" customWidth="1"/>
    <col min="13068" max="13068" width="14.140625" style="1" bestFit="1" customWidth="1"/>
    <col min="13069" max="13312" width="11.42578125" style="1"/>
    <col min="13313" max="13313" width="12.5703125" style="1" bestFit="1" customWidth="1"/>
    <col min="13314" max="13315" width="14.140625" style="1" bestFit="1" customWidth="1"/>
    <col min="13316" max="13316" width="67" style="1" bestFit="1" customWidth="1"/>
    <col min="13317" max="13317" width="16.85546875" style="1" bestFit="1" customWidth="1"/>
    <col min="13318" max="13318" width="15.140625" style="1" bestFit="1" customWidth="1"/>
    <col min="13319" max="13319" width="14.42578125" style="1" bestFit="1" customWidth="1"/>
    <col min="13320" max="13320" width="16.85546875" style="1" bestFit="1" customWidth="1"/>
    <col min="13321" max="13321" width="13.5703125" style="1" customWidth="1"/>
    <col min="13322" max="13322" width="14.5703125" style="1" customWidth="1"/>
    <col min="13323" max="13323" width="15" style="1" customWidth="1"/>
    <col min="13324" max="13324" width="14.140625" style="1" bestFit="1" customWidth="1"/>
    <col min="13325" max="13568" width="11.42578125" style="1"/>
    <col min="13569" max="13569" width="12.5703125" style="1" bestFit="1" customWidth="1"/>
    <col min="13570" max="13571" width="14.140625" style="1" bestFit="1" customWidth="1"/>
    <col min="13572" max="13572" width="67" style="1" bestFit="1" customWidth="1"/>
    <col min="13573" max="13573" width="16.85546875" style="1" bestFit="1" customWidth="1"/>
    <col min="13574" max="13574" width="15.140625" style="1" bestFit="1" customWidth="1"/>
    <col min="13575" max="13575" width="14.42578125" style="1" bestFit="1" customWidth="1"/>
    <col min="13576" max="13576" width="16.85546875" style="1" bestFit="1" customWidth="1"/>
    <col min="13577" max="13577" width="13.5703125" style="1" customWidth="1"/>
    <col min="13578" max="13578" width="14.5703125" style="1" customWidth="1"/>
    <col min="13579" max="13579" width="15" style="1" customWidth="1"/>
    <col min="13580" max="13580" width="14.140625" style="1" bestFit="1" customWidth="1"/>
    <col min="13581" max="13824" width="11.42578125" style="1"/>
    <col min="13825" max="13825" width="12.5703125" style="1" bestFit="1" customWidth="1"/>
    <col min="13826" max="13827" width="14.140625" style="1" bestFit="1" customWidth="1"/>
    <col min="13828" max="13828" width="67" style="1" bestFit="1" customWidth="1"/>
    <col min="13829" max="13829" width="16.85546875" style="1" bestFit="1" customWidth="1"/>
    <col min="13830" max="13830" width="15.140625" style="1" bestFit="1" customWidth="1"/>
    <col min="13831" max="13831" width="14.42578125" style="1" bestFit="1" customWidth="1"/>
    <col min="13832" max="13832" width="16.85546875" style="1" bestFit="1" customWidth="1"/>
    <col min="13833" max="13833" width="13.5703125" style="1" customWidth="1"/>
    <col min="13834" max="13834" width="14.5703125" style="1" customWidth="1"/>
    <col min="13835" max="13835" width="15" style="1" customWidth="1"/>
    <col min="13836" max="13836" width="14.140625" style="1" bestFit="1" customWidth="1"/>
    <col min="13837" max="14080" width="11.42578125" style="1"/>
    <col min="14081" max="14081" width="12.5703125" style="1" bestFit="1" customWidth="1"/>
    <col min="14082" max="14083" width="14.140625" style="1" bestFit="1" customWidth="1"/>
    <col min="14084" max="14084" width="67" style="1" bestFit="1" customWidth="1"/>
    <col min="14085" max="14085" width="16.85546875" style="1" bestFit="1" customWidth="1"/>
    <col min="14086" max="14086" width="15.140625" style="1" bestFit="1" customWidth="1"/>
    <col min="14087" max="14087" width="14.42578125" style="1" bestFit="1" customWidth="1"/>
    <col min="14088" max="14088" width="16.85546875" style="1" bestFit="1" customWidth="1"/>
    <col min="14089" max="14089" width="13.5703125" style="1" customWidth="1"/>
    <col min="14090" max="14090" width="14.5703125" style="1" customWidth="1"/>
    <col min="14091" max="14091" width="15" style="1" customWidth="1"/>
    <col min="14092" max="14092" width="14.140625" style="1" bestFit="1" customWidth="1"/>
    <col min="14093" max="14336" width="11.42578125" style="1"/>
    <col min="14337" max="14337" width="12.5703125" style="1" bestFit="1" customWidth="1"/>
    <col min="14338" max="14339" width="14.140625" style="1" bestFit="1" customWidth="1"/>
    <col min="14340" max="14340" width="67" style="1" bestFit="1" customWidth="1"/>
    <col min="14341" max="14341" width="16.85546875" style="1" bestFit="1" customWidth="1"/>
    <col min="14342" max="14342" width="15.140625" style="1" bestFit="1" customWidth="1"/>
    <col min="14343" max="14343" width="14.42578125" style="1" bestFit="1" customWidth="1"/>
    <col min="14344" max="14344" width="16.85546875" style="1" bestFit="1" customWidth="1"/>
    <col min="14345" max="14345" width="13.5703125" style="1" customWidth="1"/>
    <col min="14346" max="14346" width="14.5703125" style="1" customWidth="1"/>
    <col min="14347" max="14347" width="15" style="1" customWidth="1"/>
    <col min="14348" max="14348" width="14.140625" style="1" bestFit="1" customWidth="1"/>
    <col min="14349" max="14592" width="11.42578125" style="1"/>
    <col min="14593" max="14593" width="12.5703125" style="1" bestFit="1" customWidth="1"/>
    <col min="14594" max="14595" width="14.140625" style="1" bestFit="1" customWidth="1"/>
    <col min="14596" max="14596" width="67" style="1" bestFit="1" customWidth="1"/>
    <col min="14597" max="14597" width="16.85546875" style="1" bestFit="1" customWidth="1"/>
    <col min="14598" max="14598" width="15.140625" style="1" bestFit="1" customWidth="1"/>
    <col min="14599" max="14599" width="14.42578125" style="1" bestFit="1" customWidth="1"/>
    <col min="14600" max="14600" width="16.85546875" style="1" bestFit="1" customWidth="1"/>
    <col min="14601" max="14601" width="13.5703125" style="1" customWidth="1"/>
    <col min="14602" max="14602" width="14.5703125" style="1" customWidth="1"/>
    <col min="14603" max="14603" width="15" style="1" customWidth="1"/>
    <col min="14604" max="14604" width="14.140625" style="1" bestFit="1" customWidth="1"/>
    <col min="14605" max="14848" width="11.42578125" style="1"/>
    <col min="14849" max="14849" width="12.5703125" style="1" bestFit="1" customWidth="1"/>
    <col min="14850" max="14851" width="14.140625" style="1" bestFit="1" customWidth="1"/>
    <col min="14852" max="14852" width="67" style="1" bestFit="1" customWidth="1"/>
    <col min="14853" max="14853" width="16.85546875" style="1" bestFit="1" customWidth="1"/>
    <col min="14854" max="14854" width="15.140625" style="1" bestFit="1" customWidth="1"/>
    <col min="14855" max="14855" width="14.42578125" style="1" bestFit="1" customWidth="1"/>
    <col min="14856" max="14856" width="16.85546875" style="1" bestFit="1" customWidth="1"/>
    <col min="14857" max="14857" width="13.5703125" style="1" customWidth="1"/>
    <col min="14858" max="14858" width="14.5703125" style="1" customWidth="1"/>
    <col min="14859" max="14859" width="15" style="1" customWidth="1"/>
    <col min="14860" max="14860" width="14.140625" style="1" bestFit="1" customWidth="1"/>
    <col min="14861" max="15104" width="11.42578125" style="1"/>
    <col min="15105" max="15105" width="12.5703125" style="1" bestFit="1" customWidth="1"/>
    <col min="15106" max="15107" width="14.140625" style="1" bestFit="1" customWidth="1"/>
    <col min="15108" max="15108" width="67" style="1" bestFit="1" customWidth="1"/>
    <col min="15109" max="15109" width="16.85546875" style="1" bestFit="1" customWidth="1"/>
    <col min="15110" max="15110" width="15.140625" style="1" bestFit="1" customWidth="1"/>
    <col min="15111" max="15111" width="14.42578125" style="1" bestFit="1" customWidth="1"/>
    <col min="15112" max="15112" width="16.85546875" style="1" bestFit="1" customWidth="1"/>
    <col min="15113" max="15113" width="13.5703125" style="1" customWidth="1"/>
    <col min="15114" max="15114" width="14.5703125" style="1" customWidth="1"/>
    <col min="15115" max="15115" width="15" style="1" customWidth="1"/>
    <col min="15116" max="15116" width="14.140625" style="1" bestFit="1" customWidth="1"/>
    <col min="15117" max="15360" width="11.42578125" style="1"/>
    <col min="15361" max="15361" width="12.5703125" style="1" bestFit="1" customWidth="1"/>
    <col min="15362" max="15363" width="14.140625" style="1" bestFit="1" customWidth="1"/>
    <col min="15364" max="15364" width="67" style="1" bestFit="1" customWidth="1"/>
    <col min="15365" max="15365" width="16.85546875" style="1" bestFit="1" customWidth="1"/>
    <col min="15366" max="15366" width="15.140625" style="1" bestFit="1" customWidth="1"/>
    <col min="15367" max="15367" width="14.42578125" style="1" bestFit="1" customWidth="1"/>
    <col min="15368" max="15368" width="16.85546875" style="1" bestFit="1" customWidth="1"/>
    <col min="15369" max="15369" width="13.5703125" style="1" customWidth="1"/>
    <col min="15370" max="15370" width="14.5703125" style="1" customWidth="1"/>
    <col min="15371" max="15371" width="15" style="1" customWidth="1"/>
    <col min="15372" max="15372" width="14.140625" style="1" bestFit="1" customWidth="1"/>
    <col min="15373" max="15616" width="11.42578125" style="1"/>
    <col min="15617" max="15617" width="12.5703125" style="1" bestFit="1" customWidth="1"/>
    <col min="15618" max="15619" width="14.140625" style="1" bestFit="1" customWidth="1"/>
    <col min="15620" max="15620" width="67" style="1" bestFit="1" customWidth="1"/>
    <col min="15621" max="15621" width="16.85546875" style="1" bestFit="1" customWidth="1"/>
    <col min="15622" max="15622" width="15.140625" style="1" bestFit="1" customWidth="1"/>
    <col min="15623" max="15623" width="14.42578125" style="1" bestFit="1" customWidth="1"/>
    <col min="15624" max="15624" width="16.85546875" style="1" bestFit="1" customWidth="1"/>
    <col min="15625" max="15625" width="13.5703125" style="1" customWidth="1"/>
    <col min="15626" max="15626" width="14.5703125" style="1" customWidth="1"/>
    <col min="15627" max="15627" width="15" style="1" customWidth="1"/>
    <col min="15628" max="15628" width="14.140625" style="1" bestFit="1" customWidth="1"/>
    <col min="15629" max="15872" width="11.42578125" style="1"/>
    <col min="15873" max="15873" width="12.5703125" style="1" bestFit="1" customWidth="1"/>
    <col min="15874" max="15875" width="14.140625" style="1" bestFit="1" customWidth="1"/>
    <col min="15876" max="15876" width="67" style="1" bestFit="1" customWidth="1"/>
    <col min="15877" max="15877" width="16.85546875" style="1" bestFit="1" customWidth="1"/>
    <col min="15878" max="15878" width="15.140625" style="1" bestFit="1" customWidth="1"/>
    <col min="15879" max="15879" width="14.42578125" style="1" bestFit="1" customWidth="1"/>
    <col min="15880" max="15880" width="16.85546875" style="1" bestFit="1" customWidth="1"/>
    <col min="15881" max="15881" width="13.5703125" style="1" customWidth="1"/>
    <col min="15882" max="15882" width="14.5703125" style="1" customWidth="1"/>
    <col min="15883" max="15883" width="15" style="1" customWidth="1"/>
    <col min="15884" max="15884" width="14.140625" style="1" bestFit="1" customWidth="1"/>
    <col min="15885" max="16128" width="11.42578125" style="1"/>
    <col min="16129" max="16129" width="12.5703125" style="1" bestFit="1" customWidth="1"/>
    <col min="16130" max="16131" width="14.140625" style="1" bestFit="1" customWidth="1"/>
    <col min="16132" max="16132" width="67" style="1" bestFit="1" customWidth="1"/>
    <col min="16133" max="16133" width="16.85546875" style="1" bestFit="1" customWidth="1"/>
    <col min="16134" max="16134" width="15.140625" style="1" bestFit="1" customWidth="1"/>
    <col min="16135" max="16135" width="14.42578125" style="1" bestFit="1" customWidth="1"/>
    <col min="16136" max="16136" width="16.85546875" style="1" bestFit="1" customWidth="1"/>
    <col min="16137" max="16137" width="13.5703125" style="1" customWidth="1"/>
    <col min="16138" max="16138" width="14.5703125" style="1" customWidth="1"/>
    <col min="16139" max="16139" width="15" style="1" customWidth="1"/>
    <col min="16140" max="16140" width="14.140625" style="1" bestFit="1" customWidth="1"/>
    <col min="16141" max="16384" width="11.42578125" style="1"/>
  </cols>
  <sheetData>
    <row r="1" spans="1:9" ht="12" x14ac:dyDescent="0.2">
      <c r="A1" s="38" t="s">
        <v>0</v>
      </c>
      <c r="B1" s="38"/>
      <c r="C1" s="38"/>
      <c r="D1" s="38"/>
      <c r="E1" s="39"/>
      <c r="F1" s="39"/>
      <c r="G1" s="39"/>
      <c r="H1" s="39"/>
      <c r="I1" s="1"/>
    </row>
    <row r="2" spans="1:9" ht="12" x14ac:dyDescent="0.2">
      <c r="A2" s="38" t="s">
        <v>1</v>
      </c>
      <c r="B2" s="38"/>
      <c r="C2" s="38"/>
      <c r="D2" s="38"/>
      <c r="E2" s="39" t="s">
        <v>2</v>
      </c>
      <c r="F2" s="39"/>
      <c r="G2" s="39"/>
      <c r="H2" s="39"/>
      <c r="I2" s="3"/>
    </row>
    <row r="3" spans="1:9" ht="12" x14ac:dyDescent="0.2">
      <c r="A3" s="38" t="s">
        <v>3</v>
      </c>
      <c r="B3" s="38"/>
      <c r="C3" s="38"/>
      <c r="D3" s="38"/>
      <c r="E3" s="39" t="s">
        <v>40</v>
      </c>
      <c r="F3" s="39"/>
      <c r="G3" s="39"/>
      <c r="H3" s="39"/>
      <c r="I3" s="3"/>
    </row>
    <row r="4" spans="1:9" ht="12" x14ac:dyDescent="0.2">
      <c r="A4" s="38" t="s">
        <v>4</v>
      </c>
      <c r="B4" s="38"/>
      <c r="C4" s="38"/>
      <c r="D4" s="38"/>
      <c r="E4" s="39" t="s">
        <v>5</v>
      </c>
      <c r="F4" s="39"/>
      <c r="G4" s="39"/>
      <c r="H4" s="39"/>
      <c r="I4" s="3"/>
    </row>
    <row r="5" spans="1:9" ht="12" x14ac:dyDescent="0.2">
      <c r="A5" s="38" t="s">
        <v>6</v>
      </c>
      <c r="B5" s="38"/>
      <c r="C5" s="38"/>
      <c r="D5" s="38"/>
      <c r="E5" s="39" t="s">
        <v>7</v>
      </c>
      <c r="F5" s="39"/>
      <c r="G5" s="39"/>
      <c r="H5" s="39"/>
      <c r="I5" s="3"/>
    </row>
    <row r="6" spans="1:9" ht="12" x14ac:dyDescent="0.2">
      <c r="A6" s="38" t="s">
        <v>8</v>
      </c>
      <c r="B6" s="38"/>
      <c r="C6" s="38"/>
      <c r="D6" s="38"/>
      <c r="E6" s="33"/>
      <c r="F6" s="33"/>
      <c r="G6" s="33"/>
      <c r="H6" s="33"/>
      <c r="I6" s="1"/>
    </row>
    <row r="7" spans="1:9" ht="12" x14ac:dyDescent="0.2">
      <c r="A7" s="3"/>
      <c r="B7" s="3"/>
      <c r="C7" s="3"/>
      <c r="D7" s="3"/>
      <c r="E7" s="33"/>
      <c r="F7" s="33"/>
      <c r="G7" s="33"/>
      <c r="H7" s="33"/>
      <c r="I7" s="1"/>
    </row>
    <row r="8" spans="1:9" x14ac:dyDescent="0.25">
      <c r="A8" s="37" t="s">
        <v>39</v>
      </c>
      <c r="B8" s="37"/>
      <c r="C8" s="37"/>
      <c r="D8" s="37"/>
      <c r="E8" s="33"/>
      <c r="F8" s="33"/>
      <c r="G8" s="33"/>
      <c r="H8" s="33"/>
    </row>
    <row r="9" spans="1:9" x14ac:dyDescent="0.25">
      <c r="A9" s="4" t="s">
        <v>9</v>
      </c>
      <c r="B9" s="4" t="s">
        <v>10</v>
      </c>
      <c r="C9" s="4" t="s">
        <v>11</v>
      </c>
      <c r="D9" s="4" t="s">
        <v>41</v>
      </c>
      <c r="F9" s="33"/>
      <c r="G9" s="33"/>
      <c r="H9" s="33"/>
      <c r="I9"/>
    </row>
    <row r="10" spans="1:9" x14ac:dyDescent="0.25">
      <c r="A10" s="6" t="s">
        <v>12</v>
      </c>
      <c r="B10" s="7">
        <f>SUM(F17:F45)</f>
        <v>27201602</v>
      </c>
      <c r="C10" s="7">
        <f>SUM(G17:G45)</f>
        <v>11354766</v>
      </c>
      <c r="D10" s="8">
        <f>+B10-C10</f>
        <v>15846836</v>
      </c>
      <c r="F10" s="33"/>
      <c r="G10" s="33"/>
      <c r="H10" s="33"/>
      <c r="I10"/>
    </row>
    <row r="11" spans="1:9" x14ac:dyDescent="0.25">
      <c r="A11" s="6" t="s">
        <v>13</v>
      </c>
      <c r="B11" s="7">
        <f>SUM(F46:F129)</f>
        <v>38640484</v>
      </c>
      <c r="C11" s="7">
        <f>SUM(G46:G129)</f>
        <v>73226341</v>
      </c>
      <c r="D11" s="8">
        <f>+B11-C11</f>
        <v>-34585857</v>
      </c>
      <c r="F11" s="33"/>
      <c r="G11" s="33"/>
      <c r="H11" s="33"/>
      <c r="I11"/>
    </row>
    <row r="12" spans="1:9" x14ac:dyDescent="0.25">
      <c r="A12" s="6" t="s">
        <v>14</v>
      </c>
      <c r="B12" s="7">
        <f>SUM(F130:F291)</f>
        <v>170873694</v>
      </c>
      <c r="C12" s="7">
        <f>SUM(G130:G291)</f>
        <v>145676967</v>
      </c>
      <c r="D12" s="8">
        <f>+B12-C12</f>
        <v>25196727</v>
      </c>
      <c r="G12" s="33"/>
      <c r="H12" s="33"/>
    </row>
    <row r="13" spans="1:9" x14ac:dyDescent="0.25">
      <c r="A13" s="9" t="s">
        <v>15</v>
      </c>
      <c r="B13" s="10">
        <f>SUM(B10:B12)</f>
        <v>236715780</v>
      </c>
      <c r="C13" s="10">
        <f>SUM(C10:C12)</f>
        <v>230258074</v>
      </c>
      <c r="D13" s="11">
        <f>SUM(D10:D12)</f>
        <v>6457706</v>
      </c>
      <c r="G13" s="33"/>
      <c r="H13" s="33"/>
    </row>
    <row r="14" spans="1:9" ht="12" x14ac:dyDescent="0.2">
      <c r="B14" s="1"/>
      <c r="C14" s="1"/>
      <c r="D14" s="12"/>
      <c r="E14" s="33"/>
      <c r="F14" s="33"/>
      <c r="G14" s="33"/>
      <c r="H14" s="33"/>
    </row>
    <row r="15" spans="1:9" ht="12" x14ac:dyDescent="0.2">
      <c r="B15" s="1"/>
      <c r="C15" s="1"/>
      <c r="D15" s="1"/>
      <c r="E15" s="33"/>
      <c r="F15" s="33"/>
      <c r="G15" s="33"/>
      <c r="H15" s="33"/>
    </row>
    <row r="16" spans="1:9" ht="45" x14ac:dyDescent="0.2">
      <c r="A16" s="13" t="s">
        <v>16</v>
      </c>
      <c r="B16" s="13" t="s">
        <v>17</v>
      </c>
      <c r="C16" s="13" t="s">
        <v>18</v>
      </c>
      <c r="D16" s="13" t="s">
        <v>19</v>
      </c>
      <c r="E16" s="35" t="s">
        <v>42</v>
      </c>
      <c r="F16" s="34" t="s">
        <v>20</v>
      </c>
      <c r="G16" s="34" t="s">
        <v>21</v>
      </c>
      <c r="H16" s="35" t="s">
        <v>43</v>
      </c>
    </row>
    <row r="17" spans="1:8" ht="14.25" customHeight="1" x14ac:dyDescent="0.25">
      <c r="A17" s="14" t="s">
        <v>38</v>
      </c>
      <c r="B17" s="14" t="s">
        <v>12</v>
      </c>
      <c r="C17" s="15" t="s">
        <v>44</v>
      </c>
      <c r="D17" s="14" t="s">
        <v>45</v>
      </c>
      <c r="E17" s="18">
        <v>-156000</v>
      </c>
      <c r="F17" s="18">
        <v>0</v>
      </c>
      <c r="G17" s="18">
        <v>0</v>
      </c>
      <c r="H17" s="18">
        <v>-156000</v>
      </c>
    </row>
    <row r="18" spans="1:8" x14ac:dyDescent="0.25">
      <c r="A18" s="14" t="s">
        <v>38</v>
      </c>
      <c r="B18" s="14" t="s">
        <v>12</v>
      </c>
      <c r="C18" s="15" t="s">
        <v>46</v>
      </c>
      <c r="D18" s="14" t="s">
        <v>47</v>
      </c>
      <c r="E18" s="18">
        <v>-142800</v>
      </c>
      <c r="F18" s="18">
        <v>0</v>
      </c>
      <c r="G18" s="18">
        <v>0</v>
      </c>
      <c r="H18" s="18">
        <v>-142800</v>
      </c>
    </row>
    <row r="19" spans="1:8" x14ac:dyDescent="0.25">
      <c r="A19" s="14" t="s">
        <v>38</v>
      </c>
      <c r="B19" s="14" t="s">
        <v>12</v>
      </c>
      <c r="C19" s="15" t="s">
        <v>48</v>
      </c>
      <c r="D19" s="14" t="s">
        <v>49</v>
      </c>
      <c r="E19" s="18">
        <v>1452692</v>
      </c>
      <c r="F19" s="18">
        <v>0</v>
      </c>
      <c r="G19" s="18">
        <v>0</v>
      </c>
      <c r="H19" s="18">
        <v>1452692</v>
      </c>
    </row>
    <row r="20" spans="1:8" x14ac:dyDescent="0.25">
      <c r="A20" s="14" t="s">
        <v>38</v>
      </c>
      <c r="B20" s="14" t="s">
        <v>12</v>
      </c>
      <c r="C20" s="15" t="s">
        <v>50</v>
      </c>
      <c r="D20" s="14" t="s">
        <v>51</v>
      </c>
      <c r="E20" s="18">
        <v>-18004</v>
      </c>
      <c r="F20" s="18">
        <v>0</v>
      </c>
      <c r="G20" s="18">
        <v>0</v>
      </c>
      <c r="H20" s="18">
        <v>-18004</v>
      </c>
    </row>
    <row r="21" spans="1:8" x14ac:dyDescent="0.25">
      <c r="A21" s="14" t="s">
        <v>38</v>
      </c>
      <c r="B21" s="14" t="s">
        <v>12</v>
      </c>
      <c r="C21" s="15" t="s">
        <v>52</v>
      </c>
      <c r="D21" s="14" t="s">
        <v>53</v>
      </c>
      <c r="E21" s="18">
        <v>-6339392</v>
      </c>
      <c r="F21" s="18">
        <v>0</v>
      </c>
      <c r="G21" s="18">
        <v>0</v>
      </c>
      <c r="H21" s="18">
        <v>-6339392</v>
      </c>
    </row>
    <row r="22" spans="1:8" x14ac:dyDescent="0.25">
      <c r="A22" s="14" t="s">
        <v>38</v>
      </c>
      <c r="B22" s="14" t="s">
        <v>12</v>
      </c>
      <c r="C22" s="15" t="s">
        <v>54</v>
      </c>
      <c r="D22" s="14" t="s">
        <v>55</v>
      </c>
      <c r="E22" s="18">
        <v>-8800</v>
      </c>
      <c r="F22" s="18">
        <v>0</v>
      </c>
      <c r="G22" s="18">
        <v>0</v>
      </c>
      <c r="H22" s="18">
        <v>-8800</v>
      </c>
    </row>
    <row r="23" spans="1:8" x14ac:dyDescent="0.25">
      <c r="A23" s="14" t="s">
        <v>38</v>
      </c>
      <c r="B23" s="14" t="s">
        <v>12</v>
      </c>
      <c r="C23" s="15" t="s">
        <v>56</v>
      </c>
      <c r="D23" s="14" t="s">
        <v>57</v>
      </c>
      <c r="E23" s="18">
        <v>3924065</v>
      </c>
      <c r="F23" s="18">
        <v>0</v>
      </c>
      <c r="G23" s="18">
        <v>0</v>
      </c>
      <c r="H23" s="18">
        <v>3924065</v>
      </c>
    </row>
    <row r="24" spans="1:8" x14ac:dyDescent="0.25">
      <c r="A24" s="14" t="s">
        <v>38</v>
      </c>
      <c r="B24" s="14" t="s">
        <v>12</v>
      </c>
      <c r="C24" s="15" t="s">
        <v>58</v>
      </c>
      <c r="D24" s="14" t="s">
        <v>59</v>
      </c>
      <c r="E24" s="18">
        <v>-59500</v>
      </c>
      <c r="F24" s="18">
        <v>0</v>
      </c>
      <c r="G24" s="18">
        <v>0</v>
      </c>
      <c r="H24" s="18">
        <v>-59500</v>
      </c>
    </row>
    <row r="25" spans="1:8" x14ac:dyDescent="0.25">
      <c r="A25" s="14" t="s">
        <v>38</v>
      </c>
      <c r="B25" s="14" t="s">
        <v>12</v>
      </c>
      <c r="C25" s="15" t="s">
        <v>60</v>
      </c>
      <c r="D25" s="14" t="s">
        <v>61</v>
      </c>
      <c r="E25" s="18">
        <v>-10000000</v>
      </c>
      <c r="F25" s="18">
        <v>0</v>
      </c>
      <c r="G25" s="18">
        <v>0</v>
      </c>
      <c r="H25" s="18">
        <v>-10000000</v>
      </c>
    </row>
    <row r="26" spans="1:8" x14ac:dyDescent="0.25">
      <c r="A26" s="14" t="s">
        <v>38</v>
      </c>
      <c r="B26" s="14" t="s">
        <v>12</v>
      </c>
      <c r="C26" s="15" t="s">
        <v>62</v>
      </c>
      <c r="D26" s="14" t="s">
        <v>63</v>
      </c>
      <c r="E26" s="18">
        <v>-169200</v>
      </c>
      <c r="F26" s="18">
        <v>0</v>
      </c>
      <c r="G26" s="18">
        <v>0</v>
      </c>
      <c r="H26" s="18">
        <v>-169200</v>
      </c>
    </row>
    <row r="27" spans="1:8" x14ac:dyDescent="0.25">
      <c r="A27" s="14" t="s">
        <v>38</v>
      </c>
      <c r="B27" s="14" t="s">
        <v>12</v>
      </c>
      <c r="C27" s="15" t="s">
        <v>64</v>
      </c>
      <c r="D27" s="14" t="s">
        <v>65</v>
      </c>
      <c r="E27" s="18">
        <v>-837081</v>
      </c>
      <c r="F27" s="18">
        <v>0</v>
      </c>
      <c r="G27" s="18">
        <v>0</v>
      </c>
      <c r="H27" s="18">
        <v>-837081</v>
      </c>
    </row>
    <row r="28" spans="1:8" x14ac:dyDescent="0.25">
      <c r="A28" s="14" t="s">
        <v>38</v>
      </c>
      <c r="B28" s="14" t="s">
        <v>12</v>
      </c>
      <c r="C28" s="15" t="s">
        <v>66</v>
      </c>
      <c r="D28" s="14" t="s">
        <v>67</v>
      </c>
      <c r="E28" s="18">
        <v>-550000</v>
      </c>
      <c r="F28" s="18">
        <v>0</v>
      </c>
      <c r="G28" s="18">
        <v>0</v>
      </c>
      <c r="H28" s="18">
        <v>-550000</v>
      </c>
    </row>
    <row r="29" spans="1:8" x14ac:dyDescent="0.25">
      <c r="A29" s="14" t="s">
        <v>38</v>
      </c>
      <c r="B29" s="14" t="s">
        <v>12</v>
      </c>
      <c r="C29" s="15" t="s">
        <v>68</v>
      </c>
      <c r="D29" s="14" t="s">
        <v>69</v>
      </c>
      <c r="E29" s="18">
        <v>-7684</v>
      </c>
      <c r="F29" s="18">
        <v>143390</v>
      </c>
      <c r="G29" s="18">
        <v>68023</v>
      </c>
      <c r="H29" s="18">
        <v>67683</v>
      </c>
    </row>
    <row r="30" spans="1:8" x14ac:dyDescent="0.25">
      <c r="A30" s="14" t="s">
        <v>38</v>
      </c>
      <c r="B30" s="14" t="s">
        <v>12</v>
      </c>
      <c r="C30" s="15" t="s">
        <v>70</v>
      </c>
      <c r="D30" s="14" t="s">
        <v>71</v>
      </c>
      <c r="E30" s="18">
        <v>0</v>
      </c>
      <c r="F30" s="18">
        <v>0</v>
      </c>
      <c r="G30" s="18">
        <v>228531</v>
      </c>
      <c r="H30" s="18">
        <v>-228531</v>
      </c>
    </row>
    <row r="31" spans="1:8" x14ac:dyDescent="0.25">
      <c r="A31" s="14" t="s">
        <v>38</v>
      </c>
      <c r="B31" s="14" t="s">
        <v>12</v>
      </c>
      <c r="C31" s="15" t="s">
        <v>72</v>
      </c>
      <c r="D31" s="14" t="s">
        <v>73</v>
      </c>
      <c r="E31" s="18">
        <v>-9400</v>
      </c>
      <c r="F31" s="18">
        <v>0</v>
      </c>
      <c r="G31" s="18">
        <v>0</v>
      </c>
      <c r="H31" s="18">
        <v>-9400</v>
      </c>
    </row>
    <row r="32" spans="1:8" x14ac:dyDescent="0.25">
      <c r="A32" s="14" t="s">
        <v>38</v>
      </c>
      <c r="B32" s="14" t="s">
        <v>12</v>
      </c>
      <c r="C32" s="15" t="s">
        <v>74</v>
      </c>
      <c r="D32" s="14" t="s">
        <v>75</v>
      </c>
      <c r="E32" s="18">
        <v>-126009395</v>
      </c>
      <c r="F32" s="18">
        <v>16000000</v>
      </c>
      <c r="G32" s="18">
        <v>0</v>
      </c>
      <c r="H32" s="18">
        <v>-110009395</v>
      </c>
    </row>
    <row r="33" spans="1:8" x14ac:dyDescent="0.25">
      <c r="A33" s="14" t="s">
        <v>38</v>
      </c>
      <c r="B33" s="14" t="s">
        <v>12</v>
      </c>
      <c r="C33" s="15" t="s">
        <v>76</v>
      </c>
      <c r="D33" s="14" t="s">
        <v>77</v>
      </c>
      <c r="E33" s="18">
        <v>-3412325</v>
      </c>
      <c r="F33" s="18">
        <v>0</v>
      </c>
      <c r="G33" s="18">
        <v>0</v>
      </c>
      <c r="H33" s="18">
        <v>-3412325</v>
      </c>
    </row>
    <row r="34" spans="1:8" x14ac:dyDescent="0.25">
      <c r="A34" s="14" t="s">
        <v>38</v>
      </c>
      <c r="B34" s="14" t="s">
        <v>12</v>
      </c>
      <c r="C34" s="15" t="s">
        <v>78</v>
      </c>
      <c r="D34" s="14" t="s">
        <v>79</v>
      </c>
      <c r="E34" s="18">
        <v>-16355813</v>
      </c>
      <c r="F34" s="18">
        <v>0</v>
      </c>
      <c r="G34" s="18">
        <v>0</v>
      </c>
      <c r="H34" s="18">
        <v>-16355813</v>
      </c>
    </row>
    <row r="35" spans="1:8" x14ac:dyDescent="0.25">
      <c r="A35" s="14" t="s">
        <v>38</v>
      </c>
      <c r="B35" s="14" t="s">
        <v>12</v>
      </c>
      <c r="C35" s="15" t="s">
        <v>80</v>
      </c>
      <c r="D35" s="14" t="s">
        <v>81</v>
      </c>
      <c r="E35" s="18">
        <v>-5500000</v>
      </c>
      <c r="F35" s="18">
        <v>11000000</v>
      </c>
      <c r="G35" s="18">
        <v>11000000</v>
      </c>
      <c r="H35" s="18">
        <v>-5500000</v>
      </c>
    </row>
    <row r="36" spans="1:8" x14ac:dyDescent="0.25">
      <c r="A36" s="14" t="s">
        <v>38</v>
      </c>
      <c r="B36" s="14" t="s">
        <v>12</v>
      </c>
      <c r="C36" s="15" t="s">
        <v>82</v>
      </c>
      <c r="D36" s="14" t="s">
        <v>83</v>
      </c>
      <c r="E36" s="18">
        <v>3600000</v>
      </c>
      <c r="F36" s="18">
        <v>0</v>
      </c>
      <c r="G36" s="18">
        <v>0</v>
      </c>
      <c r="H36" s="18">
        <v>3600000</v>
      </c>
    </row>
    <row r="37" spans="1:8" x14ac:dyDescent="0.25">
      <c r="A37" s="14" t="s">
        <v>38</v>
      </c>
      <c r="B37" s="14" t="s">
        <v>12</v>
      </c>
      <c r="C37" s="15" t="s">
        <v>84</v>
      </c>
      <c r="D37" s="14" t="s">
        <v>85</v>
      </c>
      <c r="E37" s="18">
        <v>-38270000</v>
      </c>
      <c r="F37" s="18">
        <v>0</v>
      </c>
      <c r="G37" s="18">
        <v>0</v>
      </c>
      <c r="H37" s="18">
        <v>-38270000</v>
      </c>
    </row>
    <row r="38" spans="1:8" x14ac:dyDescent="0.25">
      <c r="A38" s="14" t="s">
        <v>38</v>
      </c>
      <c r="B38" s="14" t="s">
        <v>12</v>
      </c>
      <c r="C38" s="15" t="s">
        <v>86</v>
      </c>
      <c r="D38" s="14" t="s">
        <v>87</v>
      </c>
      <c r="E38" s="18">
        <v>-78708234</v>
      </c>
      <c r="F38" s="18">
        <v>0</v>
      </c>
      <c r="G38" s="18">
        <v>0</v>
      </c>
      <c r="H38" s="18">
        <v>-78708234</v>
      </c>
    </row>
    <row r="39" spans="1:8" x14ac:dyDescent="0.25">
      <c r="A39" s="14" t="s">
        <v>38</v>
      </c>
      <c r="B39" s="14" t="s">
        <v>12</v>
      </c>
      <c r="C39" s="15" t="s">
        <v>88</v>
      </c>
      <c r="D39" s="14" t="s">
        <v>89</v>
      </c>
      <c r="E39" s="18">
        <v>-708125</v>
      </c>
      <c r="F39" s="18">
        <v>0</v>
      </c>
      <c r="G39" s="18">
        <v>0</v>
      </c>
      <c r="H39" s="18">
        <v>-708125</v>
      </c>
    </row>
    <row r="40" spans="1:8" x14ac:dyDescent="0.25">
      <c r="A40" s="14" t="s">
        <v>38</v>
      </c>
      <c r="B40" s="14" t="s">
        <v>12</v>
      </c>
      <c r="C40" s="15" t="s">
        <v>90</v>
      </c>
      <c r="D40" s="14" t="s">
        <v>91</v>
      </c>
      <c r="E40" s="18">
        <v>-212653</v>
      </c>
      <c r="F40" s="18">
        <v>0</v>
      </c>
      <c r="G40" s="18">
        <v>0</v>
      </c>
      <c r="H40" s="18">
        <v>-212653</v>
      </c>
    </row>
    <row r="41" spans="1:8" x14ac:dyDescent="0.25">
      <c r="A41" s="14" t="s">
        <v>38</v>
      </c>
      <c r="B41" s="14" t="s">
        <v>12</v>
      </c>
      <c r="C41" s="15" t="s">
        <v>92</v>
      </c>
      <c r="D41" s="14" t="s">
        <v>93</v>
      </c>
      <c r="E41" s="18">
        <v>755325</v>
      </c>
      <c r="F41" s="18">
        <v>0</v>
      </c>
      <c r="G41" s="18">
        <v>0</v>
      </c>
      <c r="H41" s="18">
        <v>755325</v>
      </c>
    </row>
    <row r="42" spans="1:8" x14ac:dyDescent="0.25">
      <c r="A42" s="14" t="s">
        <v>38</v>
      </c>
      <c r="B42" s="14" t="s">
        <v>12</v>
      </c>
      <c r="C42" s="15" t="s">
        <v>94</v>
      </c>
      <c r="D42" s="14" t="s">
        <v>95</v>
      </c>
      <c r="E42" s="18">
        <v>-270000</v>
      </c>
      <c r="F42" s="18">
        <v>0</v>
      </c>
      <c r="G42" s="18">
        <v>0</v>
      </c>
      <c r="H42" s="18">
        <v>-270000</v>
      </c>
    </row>
    <row r="43" spans="1:8" x14ac:dyDescent="0.25">
      <c r="A43" s="14" t="s">
        <v>38</v>
      </c>
      <c r="B43" s="14" t="s">
        <v>12</v>
      </c>
      <c r="C43" s="15" t="s">
        <v>96</v>
      </c>
      <c r="D43" s="14" t="s">
        <v>97</v>
      </c>
      <c r="E43" s="18">
        <v>-222167855</v>
      </c>
      <c r="F43" s="18">
        <v>0</v>
      </c>
      <c r="G43" s="18">
        <v>0</v>
      </c>
      <c r="H43" s="18">
        <v>-222167855</v>
      </c>
    </row>
    <row r="44" spans="1:8" x14ac:dyDescent="0.25">
      <c r="A44" s="14" t="s">
        <v>38</v>
      </c>
      <c r="B44" s="14" t="s">
        <v>12</v>
      </c>
      <c r="C44" s="15" t="s">
        <v>98</v>
      </c>
      <c r="D44" s="14" t="s">
        <v>99</v>
      </c>
      <c r="E44" s="18">
        <v>-14650838</v>
      </c>
      <c r="F44" s="18">
        <v>0</v>
      </c>
      <c r="G44" s="18">
        <v>0</v>
      </c>
      <c r="H44" s="18">
        <v>-14650838</v>
      </c>
    </row>
    <row r="45" spans="1:8" x14ac:dyDescent="0.25">
      <c r="A45" s="14" t="s">
        <v>38</v>
      </c>
      <c r="B45" s="14" t="s">
        <v>12</v>
      </c>
      <c r="C45" s="15" t="s">
        <v>100</v>
      </c>
      <c r="D45" s="14" t="s">
        <v>101</v>
      </c>
      <c r="E45" s="18">
        <v>-8260</v>
      </c>
      <c r="F45" s="18">
        <v>58212</v>
      </c>
      <c r="G45" s="18">
        <v>58212</v>
      </c>
      <c r="H45" s="18">
        <v>-8260</v>
      </c>
    </row>
    <row r="46" spans="1:8" x14ac:dyDescent="0.25">
      <c r="A46" s="14" t="s">
        <v>38</v>
      </c>
      <c r="B46" s="14" t="s">
        <v>13</v>
      </c>
      <c r="C46" s="15" t="s">
        <v>102</v>
      </c>
      <c r="D46" s="14" t="s">
        <v>103</v>
      </c>
      <c r="E46" s="18">
        <v>1260001</v>
      </c>
      <c r="F46" s="18">
        <v>0</v>
      </c>
      <c r="G46" s="18">
        <v>595000</v>
      </c>
      <c r="H46" s="18">
        <v>665001</v>
      </c>
    </row>
    <row r="47" spans="1:8" x14ac:dyDescent="0.25">
      <c r="A47" s="14" t="s">
        <v>38</v>
      </c>
      <c r="B47" s="14" t="s">
        <v>13</v>
      </c>
      <c r="C47" s="15" t="s">
        <v>104</v>
      </c>
      <c r="D47" s="14" t="s">
        <v>105</v>
      </c>
      <c r="E47" s="18">
        <v>-1301865</v>
      </c>
      <c r="F47" s="18">
        <v>356680</v>
      </c>
      <c r="G47" s="18">
        <v>356680</v>
      </c>
      <c r="H47" s="18">
        <v>-1301865</v>
      </c>
    </row>
    <row r="48" spans="1:8" x14ac:dyDescent="0.25">
      <c r="A48" s="14" t="s">
        <v>38</v>
      </c>
      <c r="B48" s="14" t="s">
        <v>13</v>
      </c>
      <c r="C48" s="15" t="s">
        <v>106</v>
      </c>
      <c r="D48" s="14" t="s">
        <v>107</v>
      </c>
      <c r="E48" s="18">
        <v>8775000</v>
      </c>
      <c r="F48" s="18">
        <v>1625000</v>
      </c>
      <c r="G48" s="18">
        <v>1625000</v>
      </c>
      <c r="H48" s="18">
        <v>8775000</v>
      </c>
    </row>
    <row r="49" spans="1:8" x14ac:dyDescent="0.25">
      <c r="A49" s="14" t="s">
        <v>38</v>
      </c>
      <c r="B49" s="14" t="s">
        <v>13</v>
      </c>
      <c r="C49" s="15" t="s">
        <v>108</v>
      </c>
      <c r="D49" s="14" t="s">
        <v>109</v>
      </c>
      <c r="E49" s="18">
        <v>0</v>
      </c>
      <c r="F49" s="18">
        <v>0</v>
      </c>
      <c r="G49" s="18">
        <v>642600</v>
      </c>
      <c r="H49" s="18">
        <v>-642600</v>
      </c>
    </row>
    <row r="50" spans="1:8" x14ac:dyDescent="0.25">
      <c r="A50" s="14" t="s">
        <v>38</v>
      </c>
      <c r="B50" s="14" t="s">
        <v>13</v>
      </c>
      <c r="C50" s="15" t="s">
        <v>110</v>
      </c>
      <c r="D50" s="14" t="s">
        <v>111</v>
      </c>
      <c r="E50" s="18">
        <v>0</v>
      </c>
      <c r="F50" s="18">
        <v>0</v>
      </c>
      <c r="G50" s="18">
        <v>550001</v>
      </c>
      <c r="H50" s="18">
        <v>-550001</v>
      </c>
    </row>
    <row r="51" spans="1:8" x14ac:dyDescent="0.25">
      <c r="A51" s="14" t="s">
        <v>38</v>
      </c>
      <c r="B51" s="14" t="s">
        <v>13</v>
      </c>
      <c r="C51" s="15" t="s">
        <v>112</v>
      </c>
      <c r="D51" s="14" t="s">
        <v>113</v>
      </c>
      <c r="E51" s="18">
        <v>3915100</v>
      </c>
      <c r="F51" s="18">
        <v>0</v>
      </c>
      <c r="G51" s="18">
        <v>0</v>
      </c>
      <c r="H51" s="18">
        <v>3915100</v>
      </c>
    </row>
    <row r="52" spans="1:8" x14ac:dyDescent="0.25">
      <c r="A52" s="14" t="s">
        <v>38</v>
      </c>
      <c r="B52" s="14" t="s">
        <v>13</v>
      </c>
      <c r="C52" s="15" t="s">
        <v>114</v>
      </c>
      <c r="D52" s="14" t="s">
        <v>115</v>
      </c>
      <c r="E52" s="18">
        <v>250000</v>
      </c>
      <c r="F52" s="18">
        <v>0</v>
      </c>
      <c r="G52" s="18">
        <v>0</v>
      </c>
      <c r="H52" s="18">
        <v>250000</v>
      </c>
    </row>
    <row r="53" spans="1:8" x14ac:dyDescent="0.25">
      <c r="A53" s="14" t="s">
        <v>38</v>
      </c>
      <c r="B53" s="14" t="s">
        <v>13</v>
      </c>
      <c r="C53" s="15" t="s">
        <v>116</v>
      </c>
      <c r="D53" s="14" t="s">
        <v>117</v>
      </c>
      <c r="E53" s="18">
        <v>18800000</v>
      </c>
      <c r="F53" s="18">
        <v>0</v>
      </c>
      <c r="G53" s="18">
        <v>0</v>
      </c>
      <c r="H53" s="18">
        <v>18800000</v>
      </c>
    </row>
    <row r="54" spans="1:8" x14ac:dyDescent="0.25">
      <c r="A54" s="14" t="s">
        <v>38</v>
      </c>
      <c r="B54" s="14" t="s">
        <v>13</v>
      </c>
      <c r="C54" s="15" t="s">
        <v>118</v>
      </c>
      <c r="D54" s="14" t="s">
        <v>119</v>
      </c>
      <c r="E54" s="18">
        <v>-992160</v>
      </c>
      <c r="F54" s="18">
        <v>913240</v>
      </c>
      <c r="G54" s="18">
        <v>472080</v>
      </c>
      <c r="H54" s="18">
        <v>-551000</v>
      </c>
    </row>
    <row r="55" spans="1:8" x14ac:dyDescent="0.25">
      <c r="A55" s="14" t="s">
        <v>38</v>
      </c>
      <c r="B55" s="14" t="s">
        <v>13</v>
      </c>
      <c r="C55" s="15" t="s">
        <v>120</v>
      </c>
      <c r="D55" s="14" t="s">
        <v>121</v>
      </c>
      <c r="E55" s="18">
        <v>-5100000</v>
      </c>
      <c r="F55" s="18">
        <v>0</v>
      </c>
      <c r="G55" s="18">
        <v>0</v>
      </c>
      <c r="H55" s="18">
        <v>-5100000</v>
      </c>
    </row>
    <row r="56" spans="1:8" x14ac:dyDescent="0.25">
      <c r="A56" s="14" t="s">
        <v>38</v>
      </c>
      <c r="B56" s="14" t="s">
        <v>13</v>
      </c>
      <c r="C56" s="15" t="s">
        <v>122</v>
      </c>
      <c r="D56" s="14" t="s">
        <v>123</v>
      </c>
      <c r="E56" s="18">
        <v>-63000</v>
      </c>
      <c r="F56" s="18">
        <v>0</v>
      </c>
      <c r="G56" s="18">
        <v>0</v>
      </c>
      <c r="H56" s="18">
        <v>-63000</v>
      </c>
    </row>
    <row r="57" spans="1:8" x14ac:dyDescent="0.25">
      <c r="A57" s="14" t="s">
        <v>38</v>
      </c>
      <c r="B57" s="14" t="s">
        <v>13</v>
      </c>
      <c r="C57" s="15" t="s">
        <v>124</v>
      </c>
      <c r="D57" s="14" t="s">
        <v>125</v>
      </c>
      <c r="E57" s="18">
        <v>1800000</v>
      </c>
      <c r="F57" s="18">
        <v>0</v>
      </c>
      <c r="G57" s="18">
        <v>0</v>
      </c>
      <c r="H57" s="18">
        <v>1800000</v>
      </c>
    </row>
    <row r="58" spans="1:8" x14ac:dyDescent="0.25">
      <c r="A58" s="14" t="s">
        <v>38</v>
      </c>
      <c r="B58" s="14" t="s">
        <v>13</v>
      </c>
      <c r="C58" s="15" t="s">
        <v>126</v>
      </c>
      <c r="D58" s="14" t="s">
        <v>127</v>
      </c>
      <c r="E58" s="18">
        <v>2841004</v>
      </c>
      <c r="F58" s="18">
        <v>0</v>
      </c>
      <c r="G58" s="18">
        <v>0</v>
      </c>
      <c r="H58" s="18">
        <v>2841004</v>
      </c>
    </row>
    <row r="59" spans="1:8" x14ac:dyDescent="0.25">
      <c r="A59" s="14" t="s">
        <v>38</v>
      </c>
      <c r="B59" s="14" t="s">
        <v>13</v>
      </c>
      <c r="C59" s="15" t="s">
        <v>128</v>
      </c>
      <c r="D59" s="14" t="s">
        <v>129</v>
      </c>
      <c r="E59" s="18">
        <v>-4000000</v>
      </c>
      <c r="F59" s="18">
        <v>0</v>
      </c>
      <c r="G59" s="18">
        <v>4000000</v>
      </c>
      <c r="H59" s="18">
        <v>-8000000</v>
      </c>
    </row>
    <row r="60" spans="1:8" x14ac:dyDescent="0.25">
      <c r="A60" s="14" t="s">
        <v>38</v>
      </c>
      <c r="B60" s="14" t="s">
        <v>13</v>
      </c>
      <c r="C60" s="15" t="s">
        <v>130</v>
      </c>
      <c r="D60" s="14" t="s">
        <v>131</v>
      </c>
      <c r="E60" s="18">
        <v>1394820</v>
      </c>
      <c r="F60" s="18">
        <v>0</v>
      </c>
      <c r="G60" s="18">
        <v>834780</v>
      </c>
      <c r="H60" s="18">
        <v>560040</v>
      </c>
    </row>
    <row r="61" spans="1:8" x14ac:dyDescent="0.25">
      <c r="A61" s="14" t="s">
        <v>38</v>
      </c>
      <c r="B61" s="14" t="s">
        <v>13</v>
      </c>
      <c r="C61" s="15" t="s">
        <v>132</v>
      </c>
      <c r="D61" s="14" t="s">
        <v>133</v>
      </c>
      <c r="E61" s="18">
        <v>2904000</v>
      </c>
      <c r="F61" s="18">
        <v>0</v>
      </c>
      <c r="G61" s="18">
        <v>0</v>
      </c>
      <c r="H61" s="18">
        <v>2904000</v>
      </c>
    </row>
    <row r="62" spans="1:8" x14ac:dyDescent="0.25">
      <c r="A62" s="14" t="s">
        <v>38</v>
      </c>
      <c r="B62" s="14" t="s">
        <v>13</v>
      </c>
      <c r="C62" s="15" t="s">
        <v>134</v>
      </c>
      <c r="D62" s="14" t="s">
        <v>135</v>
      </c>
      <c r="E62" s="18">
        <v>7584900</v>
      </c>
      <c r="F62" s="18">
        <v>1634550</v>
      </c>
      <c r="G62" s="18">
        <v>3997300</v>
      </c>
      <c r="H62" s="18">
        <v>5222150</v>
      </c>
    </row>
    <row r="63" spans="1:8" x14ac:dyDescent="0.25">
      <c r="A63" s="14" t="s">
        <v>38</v>
      </c>
      <c r="B63" s="14" t="s">
        <v>13</v>
      </c>
      <c r="C63" s="15" t="s">
        <v>136</v>
      </c>
      <c r="D63" s="14" t="s">
        <v>137</v>
      </c>
      <c r="E63" s="18">
        <v>13113364</v>
      </c>
      <c r="F63" s="18">
        <v>0</v>
      </c>
      <c r="G63" s="18">
        <v>0</v>
      </c>
      <c r="H63" s="18">
        <v>13113364</v>
      </c>
    </row>
    <row r="64" spans="1:8" x14ac:dyDescent="0.25">
      <c r="A64" s="14" t="s">
        <v>38</v>
      </c>
      <c r="B64" s="14" t="s">
        <v>13</v>
      </c>
      <c r="C64" s="15" t="s">
        <v>138</v>
      </c>
      <c r="D64" s="14" t="s">
        <v>139</v>
      </c>
      <c r="E64" s="18">
        <v>-7</v>
      </c>
      <c r="F64" s="18">
        <v>0</v>
      </c>
      <c r="G64" s="18">
        <v>0</v>
      </c>
      <c r="H64" s="18">
        <v>-7</v>
      </c>
    </row>
    <row r="65" spans="1:8" x14ac:dyDescent="0.25">
      <c r="A65" s="14" t="s">
        <v>38</v>
      </c>
      <c r="B65" s="14" t="s">
        <v>13</v>
      </c>
      <c r="C65" s="15" t="s">
        <v>140</v>
      </c>
      <c r="D65" s="14" t="s">
        <v>141</v>
      </c>
      <c r="E65" s="18">
        <v>-297000</v>
      </c>
      <c r="F65" s="18">
        <v>0</v>
      </c>
      <c r="G65" s="18">
        <v>0</v>
      </c>
      <c r="H65" s="18">
        <v>-297000</v>
      </c>
    </row>
    <row r="66" spans="1:8" x14ac:dyDescent="0.25">
      <c r="A66" s="14" t="s">
        <v>38</v>
      </c>
      <c r="B66" s="14" t="s">
        <v>13</v>
      </c>
      <c r="C66" s="15" t="s">
        <v>142</v>
      </c>
      <c r="D66" s="14" t="s">
        <v>143</v>
      </c>
      <c r="E66" s="18">
        <v>-2473272</v>
      </c>
      <c r="F66" s="18">
        <v>0</v>
      </c>
      <c r="G66" s="18">
        <v>0</v>
      </c>
      <c r="H66" s="18">
        <v>-2473272</v>
      </c>
    </row>
    <row r="67" spans="1:8" x14ac:dyDescent="0.25">
      <c r="A67" s="14" t="s">
        <v>38</v>
      </c>
      <c r="B67" s="14" t="s">
        <v>13</v>
      </c>
      <c r="C67" s="15" t="s">
        <v>52</v>
      </c>
      <c r="D67" s="14" t="s">
        <v>53</v>
      </c>
      <c r="E67" s="18">
        <v>3831315</v>
      </c>
      <c r="F67" s="18">
        <v>0</v>
      </c>
      <c r="G67" s="18">
        <v>0</v>
      </c>
      <c r="H67" s="18">
        <v>3831315</v>
      </c>
    </row>
    <row r="68" spans="1:8" x14ac:dyDescent="0.25">
      <c r="A68" s="14" t="s">
        <v>38</v>
      </c>
      <c r="B68" s="14" t="s">
        <v>13</v>
      </c>
      <c r="C68" s="15" t="s">
        <v>144</v>
      </c>
      <c r="D68" s="14" t="s">
        <v>145</v>
      </c>
      <c r="E68" s="18">
        <v>1800000</v>
      </c>
      <c r="F68" s="18">
        <v>0</v>
      </c>
      <c r="G68" s="18">
        <v>0</v>
      </c>
      <c r="H68" s="18">
        <v>1800000</v>
      </c>
    </row>
    <row r="69" spans="1:8" x14ac:dyDescent="0.25">
      <c r="A69" s="14" t="s">
        <v>38</v>
      </c>
      <c r="B69" s="14" t="s">
        <v>13</v>
      </c>
      <c r="C69" s="15" t="s">
        <v>58</v>
      </c>
      <c r="D69" s="14" t="s">
        <v>59</v>
      </c>
      <c r="E69" s="18">
        <v>-1475600</v>
      </c>
      <c r="F69" s="18">
        <v>0</v>
      </c>
      <c r="G69" s="18">
        <v>0</v>
      </c>
      <c r="H69" s="18">
        <v>-1475600</v>
      </c>
    </row>
    <row r="70" spans="1:8" x14ac:dyDescent="0.25">
      <c r="A70" s="14" t="s">
        <v>38</v>
      </c>
      <c r="B70" s="14" t="s">
        <v>13</v>
      </c>
      <c r="C70" s="15" t="s">
        <v>146</v>
      </c>
      <c r="D70" s="14" t="s">
        <v>147</v>
      </c>
      <c r="E70" s="18">
        <v>70068985</v>
      </c>
      <c r="F70" s="18">
        <v>0</v>
      </c>
      <c r="G70" s="18">
        <v>0</v>
      </c>
      <c r="H70" s="18">
        <v>70068985</v>
      </c>
    </row>
    <row r="71" spans="1:8" x14ac:dyDescent="0.25">
      <c r="A71" s="14" t="s">
        <v>38</v>
      </c>
      <c r="B71" s="14" t="s">
        <v>13</v>
      </c>
      <c r="C71" s="15" t="s">
        <v>148</v>
      </c>
      <c r="D71" s="14" t="s">
        <v>149</v>
      </c>
      <c r="E71" s="18">
        <v>319658</v>
      </c>
      <c r="F71" s="18">
        <v>0</v>
      </c>
      <c r="G71" s="18">
        <v>0</v>
      </c>
      <c r="H71" s="18">
        <v>319658</v>
      </c>
    </row>
    <row r="72" spans="1:8" x14ac:dyDescent="0.25">
      <c r="A72" s="14" t="s">
        <v>38</v>
      </c>
      <c r="B72" s="14" t="s">
        <v>13</v>
      </c>
      <c r="C72" s="15" t="s">
        <v>150</v>
      </c>
      <c r="D72" s="14" t="s">
        <v>151</v>
      </c>
      <c r="E72" s="18">
        <v>-2160000</v>
      </c>
      <c r="F72" s="18">
        <v>0</v>
      </c>
      <c r="G72" s="18">
        <v>0</v>
      </c>
      <c r="H72" s="18">
        <v>-2160000</v>
      </c>
    </row>
    <row r="73" spans="1:8" x14ac:dyDescent="0.25">
      <c r="A73" s="14" t="s">
        <v>38</v>
      </c>
      <c r="B73" s="14" t="s">
        <v>13</v>
      </c>
      <c r="C73" s="15" t="s">
        <v>64</v>
      </c>
      <c r="D73" s="14" t="s">
        <v>65</v>
      </c>
      <c r="E73" s="18">
        <v>625550</v>
      </c>
      <c r="F73" s="18">
        <v>521886</v>
      </c>
      <c r="G73" s="18">
        <v>521886</v>
      </c>
      <c r="H73" s="18">
        <v>625550</v>
      </c>
    </row>
    <row r="74" spans="1:8" x14ac:dyDescent="0.25">
      <c r="A74" s="14" t="s">
        <v>38</v>
      </c>
      <c r="B74" s="14" t="s">
        <v>13</v>
      </c>
      <c r="C74" s="15" t="s">
        <v>68</v>
      </c>
      <c r="D74" s="14" t="s">
        <v>69</v>
      </c>
      <c r="E74" s="18">
        <v>-21265472</v>
      </c>
      <c r="F74" s="18">
        <v>11188064</v>
      </c>
      <c r="G74" s="18">
        <v>4927920</v>
      </c>
      <c r="H74" s="18">
        <v>-15005328</v>
      </c>
    </row>
    <row r="75" spans="1:8" x14ac:dyDescent="0.25">
      <c r="A75" s="14" t="s">
        <v>38</v>
      </c>
      <c r="B75" s="14" t="s">
        <v>13</v>
      </c>
      <c r="C75" s="15" t="s">
        <v>152</v>
      </c>
      <c r="D75" s="14" t="s">
        <v>153</v>
      </c>
      <c r="E75" s="18">
        <v>214120</v>
      </c>
      <c r="F75" s="18">
        <v>504177</v>
      </c>
      <c r="G75" s="18">
        <v>504177</v>
      </c>
      <c r="H75" s="18">
        <v>214120</v>
      </c>
    </row>
    <row r="76" spans="1:8" x14ac:dyDescent="0.25">
      <c r="A76" s="14" t="s">
        <v>38</v>
      </c>
      <c r="B76" s="14" t="s">
        <v>13</v>
      </c>
      <c r="C76" s="15" t="s">
        <v>154</v>
      </c>
      <c r="D76" s="14" t="s">
        <v>155</v>
      </c>
      <c r="E76" s="18">
        <v>360000</v>
      </c>
      <c r="F76" s="18">
        <v>0</v>
      </c>
      <c r="G76" s="18">
        <v>0</v>
      </c>
      <c r="H76" s="18">
        <v>360000</v>
      </c>
    </row>
    <row r="77" spans="1:8" x14ac:dyDescent="0.25">
      <c r="A77" s="14" t="s">
        <v>38</v>
      </c>
      <c r="B77" s="14" t="s">
        <v>13</v>
      </c>
      <c r="C77" s="15" t="s">
        <v>70</v>
      </c>
      <c r="D77" s="14" t="s">
        <v>71</v>
      </c>
      <c r="E77" s="18">
        <v>217210</v>
      </c>
      <c r="F77" s="18">
        <v>0</v>
      </c>
      <c r="G77" s="18">
        <v>0</v>
      </c>
      <c r="H77" s="18">
        <v>217210</v>
      </c>
    </row>
    <row r="78" spans="1:8" x14ac:dyDescent="0.25">
      <c r="A78" s="14" t="s">
        <v>38</v>
      </c>
      <c r="B78" s="14" t="s">
        <v>13</v>
      </c>
      <c r="C78" s="15" t="s">
        <v>156</v>
      </c>
      <c r="D78" s="14" t="s">
        <v>157</v>
      </c>
      <c r="E78" s="18">
        <v>232101512</v>
      </c>
      <c r="F78" s="18">
        <v>0</v>
      </c>
      <c r="G78" s="18">
        <v>0</v>
      </c>
      <c r="H78" s="18">
        <v>232101512</v>
      </c>
    </row>
    <row r="79" spans="1:8" x14ac:dyDescent="0.25">
      <c r="A79" s="14" t="s">
        <v>38</v>
      </c>
      <c r="B79" s="14" t="s">
        <v>13</v>
      </c>
      <c r="C79" s="15" t="s">
        <v>158</v>
      </c>
      <c r="D79" s="14" t="s">
        <v>159</v>
      </c>
      <c r="E79" s="18">
        <v>16217556</v>
      </c>
      <c r="F79" s="18">
        <v>0</v>
      </c>
      <c r="G79" s="18">
        <v>0</v>
      </c>
      <c r="H79" s="18">
        <v>16217556</v>
      </c>
    </row>
    <row r="80" spans="1:8" x14ac:dyDescent="0.25">
      <c r="A80" s="14" t="s">
        <v>38</v>
      </c>
      <c r="B80" s="14" t="s">
        <v>13</v>
      </c>
      <c r="C80" s="15" t="s">
        <v>160</v>
      </c>
      <c r="D80" s="14" t="s">
        <v>161</v>
      </c>
      <c r="E80" s="18">
        <v>607218</v>
      </c>
      <c r="F80" s="18">
        <v>0</v>
      </c>
      <c r="G80" s="18">
        <v>0</v>
      </c>
      <c r="H80" s="18">
        <v>607218</v>
      </c>
    </row>
    <row r="81" spans="1:8" x14ac:dyDescent="0.25">
      <c r="A81" s="14" t="s">
        <v>38</v>
      </c>
      <c r="B81" s="14" t="s">
        <v>13</v>
      </c>
      <c r="C81" s="15" t="s">
        <v>162</v>
      </c>
      <c r="D81" s="14" t="s">
        <v>163</v>
      </c>
      <c r="E81" s="18">
        <v>326848</v>
      </c>
      <c r="F81" s="18">
        <v>0</v>
      </c>
      <c r="G81" s="18">
        <v>0</v>
      </c>
      <c r="H81" s="18">
        <v>326848</v>
      </c>
    </row>
    <row r="82" spans="1:8" x14ac:dyDescent="0.25">
      <c r="A82" s="14" t="s">
        <v>38</v>
      </c>
      <c r="B82" s="14" t="s">
        <v>13</v>
      </c>
      <c r="C82" s="15" t="s">
        <v>164</v>
      </c>
      <c r="D82" s="14" t="s">
        <v>165</v>
      </c>
      <c r="E82" s="18">
        <v>-11164350</v>
      </c>
      <c r="F82" s="18">
        <v>0</v>
      </c>
      <c r="G82" s="18">
        <v>0</v>
      </c>
      <c r="H82" s="18">
        <v>-11164350</v>
      </c>
    </row>
    <row r="83" spans="1:8" x14ac:dyDescent="0.25">
      <c r="A83" s="14" t="s">
        <v>38</v>
      </c>
      <c r="B83" s="14" t="s">
        <v>13</v>
      </c>
      <c r="C83" s="15" t="s">
        <v>166</v>
      </c>
      <c r="D83" s="14" t="s">
        <v>167</v>
      </c>
      <c r="E83" s="18">
        <v>-2</v>
      </c>
      <c r="F83" s="18">
        <v>0</v>
      </c>
      <c r="G83" s="18">
        <v>0</v>
      </c>
      <c r="H83" s="18">
        <v>-2</v>
      </c>
    </row>
    <row r="84" spans="1:8" x14ac:dyDescent="0.25">
      <c r="A84" s="14" t="s">
        <v>38</v>
      </c>
      <c r="B84" s="14" t="s">
        <v>13</v>
      </c>
      <c r="C84" s="15" t="s">
        <v>168</v>
      </c>
      <c r="D84" s="14" t="s">
        <v>169</v>
      </c>
      <c r="E84" s="18">
        <v>-703798</v>
      </c>
      <c r="F84" s="18">
        <v>0</v>
      </c>
      <c r="G84" s="18">
        <v>0</v>
      </c>
      <c r="H84" s="18">
        <v>-703798</v>
      </c>
    </row>
    <row r="85" spans="1:8" x14ac:dyDescent="0.25">
      <c r="A85" s="14" t="s">
        <v>38</v>
      </c>
      <c r="B85" s="14" t="s">
        <v>13</v>
      </c>
      <c r="C85" s="15" t="s">
        <v>74</v>
      </c>
      <c r="D85" s="14" t="s">
        <v>75</v>
      </c>
      <c r="E85" s="18">
        <v>4959136</v>
      </c>
      <c r="F85" s="18">
        <v>0</v>
      </c>
      <c r="G85" s="18">
        <v>0</v>
      </c>
      <c r="H85" s="18">
        <v>4959136</v>
      </c>
    </row>
    <row r="86" spans="1:8" x14ac:dyDescent="0.25">
      <c r="A86" s="14" t="s">
        <v>38</v>
      </c>
      <c r="B86" s="14" t="s">
        <v>13</v>
      </c>
      <c r="C86" s="15" t="s">
        <v>78</v>
      </c>
      <c r="D86" s="14" t="s">
        <v>79</v>
      </c>
      <c r="E86" s="18">
        <v>-538560</v>
      </c>
      <c r="F86" s="18">
        <v>0</v>
      </c>
      <c r="G86" s="18">
        <v>0</v>
      </c>
      <c r="H86" s="18">
        <v>-538560</v>
      </c>
    </row>
    <row r="87" spans="1:8" x14ac:dyDescent="0.25">
      <c r="A87" s="14" t="s">
        <v>38</v>
      </c>
      <c r="B87" s="14" t="s">
        <v>13</v>
      </c>
      <c r="C87" s="15" t="s">
        <v>170</v>
      </c>
      <c r="D87" s="14" t="s">
        <v>171</v>
      </c>
      <c r="E87" s="18">
        <v>0</v>
      </c>
      <c r="F87" s="18">
        <v>0</v>
      </c>
      <c r="G87" s="18">
        <v>8687000</v>
      </c>
      <c r="H87" s="18">
        <v>-8687000</v>
      </c>
    </row>
    <row r="88" spans="1:8" x14ac:dyDescent="0.25">
      <c r="A88" s="14" t="s">
        <v>38</v>
      </c>
      <c r="B88" s="14" t="s">
        <v>13</v>
      </c>
      <c r="C88" s="15" t="s">
        <v>172</v>
      </c>
      <c r="D88" s="14" t="s">
        <v>173</v>
      </c>
      <c r="E88" s="18">
        <v>10610807</v>
      </c>
      <c r="F88" s="18">
        <v>0</v>
      </c>
      <c r="G88" s="18">
        <v>0</v>
      </c>
      <c r="H88" s="18">
        <v>10610807</v>
      </c>
    </row>
    <row r="89" spans="1:8" x14ac:dyDescent="0.25">
      <c r="A89" s="14" t="s">
        <v>38</v>
      </c>
      <c r="B89" s="14" t="s">
        <v>13</v>
      </c>
      <c r="C89" s="15" t="s">
        <v>174</v>
      </c>
      <c r="D89" s="14" t="s">
        <v>175</v>
      </c>
      <c r="E89" s="18">
        <v>2106000</v>
      </c>
      <c r="F89" s="18">
        <v>0</v>
      </c>
      <c r="G89" s="18">
        <v>0</v>
      </c>
      <c r="H89" s="18">
        <v>2106000</v>
      </c>
    </row>
    <row r="90" spans="1:8" x14ac:dyDescent="0.25">
      <c r="A90" s="14" t="s">
        <v>38</v>
      </c>
      <c r="B90" s="14" t="s">
        <v>13</v>
      </c>
      <c r="C90" s="15" t="s">
        <v>80</v>
      </c>
      <c r="D90" s="14" t="s">
        <v>81</v>
      </c>
      <c r="E90" s="18">
        <v>16500000</v>
      </c>
      <c r="F90" s="18">
        <v>0</v>
      </c>
      <c r="G90" s="18">
        <v>0</v>
      </c>
      <c r="H90" s="18">
        <v>16500000</v>
      </c>
    </row>
    <row r="91" spans="1:8" x14ac:dyDescent="0.25">
      <c r="A91" s="14" t="s">
        <v>38</v>
      </c>
      <c r="B91" s="14" t="s">
        <v>13</v>
      </c>
      <c r="C91" s="15" t="s">
        <v>176</v>
      </c>
      <c r="D91" s="14" t="s">
        <v>177</v>
      </c>
      <c r="E91" s="18">
        <v>4044391</v>
      </c>
      <c r="F91" s="18">
        <v>0</v>
      </c>
      <c r="G91" s="18">
        <v>0</v>
      </c>
      <c r="H91" s="18">
        <v>4044391</v>
      </c>
    </row>
    <row r="92" spans="1:8" x14ac:dyDescent="0.25">
      <c r="A92" s="14" t="s">
        <v>38</v>
      </c>
      <c r="B92" s="14" t="s">
        <v>13</v>
      </c>
      <c r="C92" s="15" t="s">
        <v>178</v>
      </c>
      <c r="D92" s="14" t="s">
        <v>179</v>
      </c>
      <c r="E92" s="18">
        <v>-2600000</v>
      </c>
      <c r="F92" s="18">
        <v>0</v>
      </c>
      <c r="G92" s="18">
        <v>0</v>
      </c>
      <c r="H92" s="18">
        <v>-2600000</v>
      </c>
    </row>
    <row r="93" spans="1:8" x14ac:dyDescent="0.25">
      <c r="A93" s="14" t="s">
        <v>38</v>
      </c>
      <c r="B93" s="14" t="s">
        <v>13</v>
      </c>
      <c r="C93" s="15" t="s">
        <v>180</v>
      </c>
      <c r="D93" s="14" t="s">
        <v>181</v>
      </c>
      <c r="E93" s="18">
        <v>51256333</v>
      </c>
      <c r="F93" s="18">
        <v>0</v>
      </c>
      <c r="G93" s="18">
        <v>0</v>
      </c>
      <c r="H93" s="18">
        <v>51256333</v>
      </c>
    </row>
    <row r="94" spans="1:8" x14ac:dyDescent="0.25">
      <c r="A94" s="14" t="s">
        <v>38</v>
      </c>
      <c r="B94" s="14" t="s">
        <v>13</v>
      </c>
      <c r="C94" s="15" t="s">
        <v>182</v>
      </c>
      <c r="D94" s="14" t="s">
        <v>183</v>
      </c>
      <c r="E94" s="18">
        <v>89540</v>
      </c>
      <c r="F94" s="18">
        <v>0</v>
      </c>
      <c r="G94" s="18">
        <v>0</v>
      </c>
      <c r="H94" s="18">
        <v>89540</v>
      </c>
    </row>
    <row r="95" spans="1:8" x14ac:dyDescent="0.25">
      <c r="A95" s="14" t="s">
        <v>38</v>
      </c>
      <c r="B95" s="14" t="s">
        <v>13</v>
      </c>
      <c r="C95" s="15" t="s">
        <v>184</v>
      </c>
      <c r="D95" s="14" t="s">
        <v>185</v>
      </c>
      <c r="E95" s="18">
        <v>-277270</v>
      </c>
      <c r="F95" s="18">
        <v>0</v>
      </c>
      <c r="G95" s="18">
        <v>0</v>
      </c>
      <c r="H95" s="18">
        <v>-277270</v>
      </c>
    </row>
    <row r="96" spans="1:8" x14ac:dyDescent="0.25">
      <c r="A96" s="14" t="s">
        <v>38</v>
      </c>
      <c r="B96" s="14" t="s">
        <v>13</v>
      </c>
      <c r="C96" s="15" t="s">
        <v>186</v>
      </c>
      <c r="D96" s="14" t="s">
        <v>187</v>
      </c>
      <c r="E96" s="18">
        <v>1672212</v>
      </c>
      <c r="F96" s="18">
        <v>0</v>
      </c>
      <c r="G96" s="18">
        <v>0</v>
      </c>
      <c r="H96" s="18">
        <v>1672212</v>
      </c>
    </row>
    <row r="97" spans="1:8" x14ac:dyDescent="0.25">
      <c r="A97" s="14" t="s">
        <v>38</v>
      </c>
      <c r="B97" s="14" t="s">
        <v>13</v>
      </c>
      <c r="C97" s="15" t="s">
        <v>188</v>
      </c>
      <c r="D97" s="14" t="s">
        <v>189</v>
      </c>
      <c r="E97" s="18">
        <v>0</v>
      </c>
      <c r="F97" s="18">
        <v>0</v>
      </c>
      <c r="G97" s="18">
        <v>205216</v>
      </c>
      <c r="H97" s="18">
        <v>-205216</v>
      </c>
    </row>
    <row r="98" spans="1:8" x14ac:dyDescent="0.25">
      <c r="A98" s="14" t="s">
        <v>38</v>
      </c>
      <c r="B98" s="14" t="s">
        <v>13</v>
      </c>
      <c r="C98" s="15" t="s">
        <v>190</v>
      </c>
      <c r="D98" s="14" t="s">
        <v>191</v>
      </c>
      <c r="E98" s="18">
        <v>-4781408</v>
      </c>
      <c r="F98" s="18">
        <v>0</v>
      </c>
      <c r="G98" s="18">
        <v>0</v>
      </c>
      <c r="H98" s="18">
        <v>-4781408</v>
      </c>
    </row>
    <row r="99" spans="1:8" x14ac:dyDescent="0.25">
      <c r="A99" s="14" t="s">
        <v>38</v>
      </c>
      <c r="B99" s="14" t="s">
        <v>13</v>
      </c>
      <c r="C99" s="15" t="s">
        <v>192</v>
      </c>
      <c r="D99" s="14" t="s">
        <v>193</v>
      </c>
      <c r="E99" s="18">
        <v>720000</v>
      </c>
      <c r="F99" s="18">
        <v>0</v>
      </c>
      <c r="G99" s="18">
        <v>0</v>
      </c>
      <c r="H99" s="18">
        <v>720000</v>
      </c>
    </row>
    <row r="100" spans="1:8" x14ac:dyDescent="0.25">
      <c r="A100" s="14" t="s">
        <v>38</v>
      </c>
      <c r="B100" s="14" t="s">
        <v>13</v>
      </c>
      <c r="C100" s="15" t="s">
        <v>194</v>
      </c>
      <c r="D100" s="14" t="s">
        <v>195</v>
      </c>
      <c r="E100" s="18">
        <v>4250000</v>
      </c>
      <c r="F100" s="18">
        <v>0</v>
      </c>
      <c r="G100" s="18">
        <v>0</v>
      </c>
      <c r="H100" s="18">
        <v>4250000</v>
      </c>
    </row>
    <row r="101" spans="1:8" x14ac:dyDescent="0.25">
      <c r="A101" s="14" t="s">
        <v>38</v>
      </c>
      <c r="B101" s="14" t="s">
        <v>13</v>
      </c>
      <c r="C101" s="15" t="s">
        <v>196</v>
      </c>
      <c r="D101" s="14" t="s">
        <v>197</v>
      </c>
      <c r="E101" s="18">
        <v>0</v>
      </c>
      <c r="F101" s="18">
        <v>0</v>
      </c>
      <c r="G101" s="18">
        <v>119000</v>
      </c>
      <c r="H101" s="18">
        <v>-119000</v>
      </c>
    </row>
    <row r="102" spans="1:8" x14ac:dyDescent="0.25">
      <c r="A102" s="14" t="s">
        <v>38</v>
      </c>
      <c r="B102" s="14" t="s">
        <v>13</v>
      </c>
      <c r="C102" s="15" t="s">
        <v>198</v>
      </c>
      <c r="D102" s="14" t="s">
        <v>199</v>
      </c>
      <c r="E102" s="18">
        <v>0</v>
      </c>
      <c r="F102" s="18">
        <v>0</v>
      </c>
      <c r="G102" s="18">
        <v>53550</v>
      </c>
      <c r="H102" s="18">
        <v>-53550</v>
      </c>
    </row>
    <row r="103" spans="1:8" x14ac:dyDescent="0.25">
      <c r="A103" s="14" t="s">
        <v>38</v>
      </c>
      <c r="B103" s="14" t="s">
        <v>13</v>
      </c>
      <c r="C103" s="15" t="s">
        <v>200</v>
      </c>
      <c r="D103" s="14" t="s">
        <v>201</v>
      </c>
      <c r="E103" s="18">
        <v>-10</v>
      </c>
      <c r="F103" s="18">
        <v>0</v>
      </c>
      <c r="G103" s="18">
        <v>0</v>
      </c>
      <c r="H103" s="18">
        <v>-10</v>
      </c>
    </row>
    <row r="104" spans="1:8" x14ac:dyDescent="0.25">
      <c r="A104" s="14" t="s">
        <v>38</v>
      </c>
      <c r="B104" s="14" t="s">
        <v>13</v>
      </c>
      <c r="C104" s="15" t="s">
        <v>202</v>
      </c>
      <c r="D104" s="14" t="s">
        <v>203</v>
      </c>
      <c r="E104" s="18">
        <v>4829000</v>
      </c>
      <c r="F104" s="18">
        <v>0</v>
      </c>
      <c r="G104" s="18">
        <v>0</v>
      </c>
      <c r="H104" s="18">
        <v>4829000</v>
      </c>
    </row>
    <row r="105" spans="1:8" x14ac:dyDescent="0.25">
      <c r="A105" s="14" t="s">
        <v>38</v>
      </c>
      <c r="B105" s="14" t="s">
        <v>13</v>
      </c>
      <c r="C105" s="15" t="s">
        <v>204</v>
      </c>
      <c r="D105" s="14" t="s">
        <v>205</v>
      </c>
      <c r="E105" s="18">
        <v>420809</v>
      </c>
      <c r="F105" s="18">
        <v>0</v>
      </c>
      <c r="G105" s="18">
        <v>0</v>
      </c>
      <c r="H105" s="18">
        <v>420809</v>
      </c>
    </row>
    <row r="106" spans="1:8" x14ac:dyDescent="0.25">
      <c r="A106" s="14" t="s">
        <v>38</v>
      </c>
      <c r="B106" s="14" t="s">
        <v>13</v>
      </c>
      <c r="C106" s="15" t="s">
        <v>206</v>
      </c>
      <c r="D106" s="14" t="s">
        <v>207</v>
      </c>
      <c r="E106" s="18">
        <v>4000000</v>
      </c>
      <c r="F106" s="18">
        <v>9000000</v>
      </c>
      <c r="G106" s="18">
        <v>18000000</v>
      </c>
      <c r="H106" s="18">
        <v>-5000000</v>
      </c>
    </row>
    <row r="107" spans="1:8" x14ac:dyDescent="0.25">
      <c r="A107" s="14" t="s">
        <v>38</v>
      </c>
      <c r="B107" s="14" t="s">
        <v>13</v>
      </c>
      <c r="C107" s="15" t="s">
        <v>208</v>
      </c>
      <c r="D107" s="14" t="s">
        <v>209</v>
      </c>
      <c r="E107" s="18">
        <v>-3391500</v>
      </c>
      <c r="F107" s="18">
        <v>0</v>
      </c>
      <c r="G107" s="18">
        <v>0</v>
      </c>
      <c r="H107" s="18">
        <v>-3391500</v>
      </c>
    </row>
    <row r="108" spans="1:8" x14ac:dyDescent="0.25">
      <c r="A108" s="14" t="s">
        <v>38</v>
      </c>
      <c r="B108" s="14" t="s">
        <v>13</v>
      </c>
      <c r="C108" s="15" t="s">
        <v>210</v>
      </c>
      <c r="D108" s="14" t="s">
        <v>211</v>
      </c>
      <c r="E108" s="18">
        <v>-1000000</v>
      </c>
      <c r="F108" s="18">
        <v>0</v>
      </c>
      <c r="G108" s="18">
        <v>0</v>
      </c>
      <c r="H108" s="18">
        <v>-1000000</v>
      </c>
    </row>
    <row r="109" spans="1:8" x14ac:dyDescent="0.25">
      <c r="A109" s="14" t="s">
        <v>38</v>
      </c>
      <c r="B109" s="14" t="s">
        <v>13</v>
      </c>
      <c r="C109" s="15" t="s">
        <v>212</v>
      </c>
      <c r="D109" s="14" t="s">
        <v>213</v>
      </c>
      <c r="E109" s="18">
        <v>-97500</v>
      </c>
      <c r="F109" s="18">
        <v>0</v>
      </c>
      <c r="G109" s="18">
        <v>30000</v>
      </c>
      <c r="H109" s="18">
        <v>-127500</v>
      </c>
    </row>
    <row r="110" spans="1:8" x14ac:dyDescent="0.25">
      <c r="A110" s="14" t="s">
        <v>38</v>
      </c>
      <c r="B110" s="14" t="s">
        <v>13</v>
      </c>
      <c r="C110" s="15" t="s">
        <v>214</v>
      </c>
      <c r="D110" s="14" t="s">
        <v>215</v>
      </c>
      <c r="E110" s="18">
        <v>0</v>
      </c>
      <c r="F110" s="18">
        <v>550001</v>
      </c>
      <c r="G110" s="18">
        <v>0</v>
      </c>
      <c r="H110" s="18">
        <v>550001</v>
      </c>
    </row>
    <row r="111" spans="1:8" x14ac:dyDescent="0.25">
      <c r="A111" s="14" t="s">
        <v>38</v>
      </c>
      <c r="B111" s="14" t="s">
        <v>13</v>
      </c>
      <c r="C111" s="15" t="s">
        <v>216</v>
      </c>
      <c r="D111" s="14" t="s">
        <v>217</v>
      </c>
      <c r="E111" s="18">
        <v>-7462000</v>
      </c>
      <c r="F111" s="18">
        <v>0</v>
      </c>
      <c r="G111" s="18">
        <v>0</v>
      </c>
      <c r="H111" s="18">
        <v>-7462000</v>
      </c>
    </row>
    <row r="112" spans="1:8" x14ac:dyDescent="0.25">
      <c r="A112" s="14" t="s">
        <v>38</v>
      </c>
      <c r="B112" s="14" t="s">
        <v>13</v>
      </c>
      <c r="C112" s="15" t="s">
        <v>218</v>
      </c>
      <c r="D112" s="14" t="s">
        <v>219</v>
      </c>
      <c r="E112" s="18">
        <v>-416405</v>
      </c>
      <c r="F112" s="18">
        <v>0</v>
      </c>
      <c r="G112" s="18">
        <v>0</v>
      </c>
      <c r="H112" s="18">
        <v>-416405</v>
      </c>
    </row>
    <row r="113" spans="1:9" x14ac:dyDescent="0.25">
      <c r="A113" s="14" t="s">
        <v>38</v>
      </c>
      <c r="B113" s="14" t="s">
        <v>13</v>
      </c>
      <c r="C113" s="15" t="s">
        <v>220</v>
      </c>
      <c r="D113" s="14" t="s">
        <v>221</v>
      </c>
      <c r="E113" s="18">
        <v>0</v>
      </c>
      <c r="F113" s="18">
        <v>0</v>
      </c>
      <c r="G113" s="18">
        <v>1142400</v>
      </c>
      <c r="H113" s="18">
        <v>-1142400</v>
      </c>
    </row>
    <row r="114" spans="1:9" x14ac:dyDescent="0.25">
      <c r="A114" s="14" t="s">
        <v>38</v>
      </c>
      <c r="B114" s="14" t="s">
        <v>13</v>
      </c>
      <c r="C114" s="15" t="s">
        <v>90</v>
      </c>
      <c r="D114" s="14" t="s">
        <v>91</v>
      </c>
      <c r="E114" s="18">
        <v>-5778200</v>
      </c>
      <c r="F114" s="18">
        <v>0</v>
      </c>
      <c r="G114" s="18">
        <v>0</v>
      </c>
      <c r="H114" s="18">
        <v>-5778200</v>
      </c>
    </row>
    <row r="115" spans="1:9" x14ac:dyDescent="0.25">
      <c r="A115" s="14" t="s">
        <v>38</v>
      </c>
      <c r="B115" s="14" t="s">
        <v>13</v>
      </c>
      <c r="C115" s="15" t="s">
        <v>222</v>
      </c>
      <c r="D115" s="14" t="s">
        <v>223</v>
      </c>
      <c r="E115" s="18">
        <v>-1</v>
      </c>
      <c r="F115" s="18">
        <v>0</v>
      </c>
      <c r="G115" s="18">
        <v>0</v>
      </c>
      <c r="H115" s="18">
        <v>-1</v>
      </c>
    </row>
    <row r="116" spans="1:9" x14ac:dyDescent="0.25">
      <c r="A116" s="14" t="s">
        <v>38</v>
      </c>
      <c r="B116" s="14" t="s">
        <v>13</v>
      </c>
      <c r="C116" s="15" t="s">
        <v>224</v>
      </c>
      <c r="D116" s="14" t="s">
        <v>225</v>
      </c>
      <c r="E116" s="18">
        <v>-110</v>
      </c>
      <c r="F116" s="18">
        <v>56950</v>
      </c>
      <c r="G116" s="18">
        <v>56950</v>
      </c>
      <c r="H116" s="18">
        <v>-110</v>
      </c>
    </row>
    <row r="117" spans="1:9" x14ac:dyDescent="0.25">
      <c r="A117" s="14" t="s">
        <v>38</v>
      </c>
      <c r="B117" s="14" t="s">
        <v>13</v>
      </c>
      <c r="C117" s="15" t="s">
        <v>226</v>
      </c>
      <c r="D117" s="14" t="s">
        <v>227</v>
      </c>
      <c r="E117" s="18">
        <v>49647395</v>
      </c>
      <c r="F117" s="18">
        <v>0</v>
      </c>
      <c r="G117" s="18">
        <v>0</v>
      </c>
      <c r="H117" s="18">
        <v>49647395</v>
      </c>
    </row>
    <row r="118" spans="1:9" x14ac:dyDescent="0.25">
      <c r="A118" s="14" t="s">
        <v>38</v>
      </c>
      <c r="B118" s="14" t="s">
        <v>13</v>
      </c>
      <c r="C118" s="15" t="s">
        <v>228</v>
      </c>
      <c r="D118" s="14" t="s">
        <v>229</v>
      </c>
      <c r="E118" s="18">
        <v>4226880</v>
      </c>
      <c r="F118" s="18">
        <v>0</v>
      </c>
      <c r="G118" s="18">
        <v>0</v>
      </c>
      <c r="H118" s="18">
        <v>4226880</v>
      </c>
    </row>
    <row r="119" spans="1:9" x14ac:dyDescent="0.25">
      <c r="A119" s="14" t="s">
        <v>38</v>
      </c>
      <c r="B119" s="14" t="s">
        <v>13</v>
      </c>
      <c r="C119" s="15" t="s">
        <v>230</v>
      </c>
      <c r="D119" s="14" t="s">
        <v>231</v>
      </c>
      <c r="E119" s="18">
        <v>-470201</v>
      </c>
      <c r="F119" s="18">
        <v>0</v>
      </c>
      <c r="G119" s="18">
        <v>0</v>
      </c>
      <c r="H119" s="18">
        <v>-470201</v>
      </c>
    </row>
    <row r="120" spans="1:9" x14ac:dyDescent="0.25">
      <c r="A120" s="14" t="s">
        <v>38</v>
      </c>
      <c r="B120" s="14" t="s">
        <v>13</v>
      </c>
      <c r="C120" s="15" t="s">
        <v>232</v>
      </c>
      <c r="D120" s="14" t="s">
        <v>233</v>
      </c>
      <c r="E120" s="18">
        <v>10685530</v>
      </c>
      <c r="F120" s="18">
        <v>0</v>
      </c>
      <c r="G120" s="18">
        <v>0</v>
      </c>
      <c r="H120" s="18">
        <v>10685530</v>
      </c>
    </row>
    <row r="121" spans="1:9" x14ac:dyDescent="0.25">
      <c r="A121" s="14" t="s">
        <v>38</v>
      </c>
      <c r="B121" s="14" t="s">
        <v>13</v>
      </c>
      <c r="C121" s="15" t="s">
        <v>234</v>
      </c>
      <c r="D121" s="14" t="s">
        <v>235</v>
      </c>
      <c r="E121" s="18">
        <v>4995000</v>
      </c>
      <c r="F121" s="18">
        <v>6430000</v>
      </c>
      <c r="G121" s="18">
        <v>6440000</v>
      </c>
      <c r="H121" s="18">
        <v>4985000</v>
      </c>
    </row>
    <row r="122" spans="1:9" x14ac:dyDescent="0.25">
      <c r="A122" s="14" t="s">
        <v>38</v>
      </c>
      <c r="B122" s="14" t="s">
        <v>13</v>
      </c>
      <c r="C122" s="15" t="s">
        <v>92</v>
      </c>
      <c r="D122" s="14" t="s">
        <v>93</v>
      </c>
      <c r="E122" s="18">
        <v>-3905325</v>
      </c>
      <c r="F122" s="18">
        <v>0</v>
      </c>
      <c r="G122" s="18">
        <v>0</v>
      </c>
      <c r="H122" s="18">
        <v>-3905325</v>
      </c>
    </row>
    <row r="123" spans="1:9" x14ac:dyDescent="0.25">
      <c r="A123" s="14" t="s">
        <v>38</v>
      </c>
      <c r="B123" s="14" t="s">
        <v>13</v>
      </c>
      <c r="C123" s="15" t="s">
        <v>94</v>
      </c>
      <c r="D123" s="14" t="s">
        <v>95</v>
      </c>
      <c r="E123" s="18">
        <v>270000</v>
      </c>
      <c r="F123" s="18">
        <v>0</v>
      </c>
      <c r="G123" s="18">
        <v>0</v>
      </c>
      <c r="H123" s="18">
        <v>270000</v>
      </c>
      <c r="I123" s="5"/>
    </row>
    <row r="124" spans="1:9" x14ac:dyDescent="0.25">
      <c r="A124" s="14" t="s">
        <v>38</v>
      </c>
      <c r="B124" s="14" t="s">
        <v>13</v>
      </c>
      <c r="C124" s="15" t="s">
        <v>236</v>
      </c>
      <c r="D124" s="14" t="s">
        <v>237</v>
      </c>
      <c r="E124" s="18">
        <v>-336686</v>
      </c>
      <c r="F124" s="18">
        <v>0</v>
      </c>
      <c r="G124" s="18">
        <v>0</v>
      </c>
      <c r="H124" s="18">
        <v>-336686</v>
      </c>
    </row>
    <row r="125" spans="1:9" x14ac:dyDescent="0.25">
      <c r="A125" s="14" t="s">
        <v>38</v>
      </c>
      <c r="B125" s="14" t="s">
        <v>13</v>
      </c>
      <c r="C125" s="15" t="s">
        <v>96</v>
      </c>
      <c r="D125" s="14" t="s">
        <v>97</v>
      </c>
      <c r="E125" s="18">
        <v>-25483775</v>
      </c>
      <c r="F125" s="18">
        <v>0</v>
      </c>
      <c r="G125" s="18">
        <v>0</v>
      </c>
      <c r="H125" s="18">
        <v>-25483775</v>
      </c>
    </row>
    <row r="126" spans="1:9" x14ac:dyDescent="0.25">
      <c r="A126" s="14" t="s">
        <v>38</v>
      </c>
      <c r="B126" s="14" t="s">
        <v>13</v>
      </c>
      <c r="C126" s="15" t="s">
        <v>238</v>
      </c>
      <c r="D126" s="14" t="s">
        <v>239</v>
      </c>
      <c r="E126" s="18">
        <v>62683</v>
      </c>
      <c r="F126" s="18">
        <v>151412</v>
      </c>
      <c r="G126" s="18">
        <v>68236</v>
      </c>
      <c r="H126" s="18">
        <v>145859</v>
      </c>
    </row>
    <row r="127" spans="1:9" x14ac:dyDescent="0.25">
      <c r="A127" s="14" t="s">
        <v>38</v>
      </c>
      <c r="B127" s="14" t="s">
        <v>13</v>
      </c>
      <c r="C127" s="15" t="s">
        <v>240</v>
      </c>
      <c r="D127" s="14" t="s">
        <v>241</v>
      </c>
      <c r="E127" s="18">
        <v>74870658</v>
      </c>
      <c r="F127" s="18">
        <v>0</v>
      </c>
      <c r="G127" s="18">
        <v>0</v>
      </c>
      <c r="H127" s="18">
        <v>74870658</v>
      </c>
    </row>
    <row r="128" spans="1:9" x14ac:dyDescent="0.25">
      <c r="A128" s="14" t="s">
        <v>38</v>
      </c>
      <c r="B128" s="14" t="s">
        <v>13</v>
      </c>
      <c r="C128" s="15" t="s">
        <v>100</v>
      </c>
      <c r="D128" s="14" t="s">
        <v>101</v>
      </c>
      <c r="E128" s="18">
        <v>-82</v>
      </c>
      <c r="F128" s="18">
        <v>708524</v>
      </c>
      <c r="G128" s="18">
        <v>758405</v>
      </c>
      <c r="H128" s="18">
        <v>-49963</v>
      </c>
    </row>
    <row r="129" spans="1:8" x14ac:dyDescent="0.25">
      <c r="A129" s="14" t="s">
        <v>38</v>
      </c>
      <c r="B129" s="14" t="s">
        <v>13</v>
      </c>
      <c r="C129" s="15" t="s">
        <v>22</v>
      </c>
      <c r="D129" s="14" t="s">
        <v>23</v>
      </c>
      <c r="E129" s="18">
        <v>0</v>
      </c>
      <c r="F129" s="18">
        <v>5000000</v>
      </c>
      <c r="G129" s="18">
        <v>18638160</v>
      </c>
      <c r="H129" s="18">
        <v>-13638160</v>
      </c>
    </row>
    <row r="130" spans="1:8" x14ac:dyDescent="0.25">
      <c r="A130" s="14" t="s">
        <v>38</v>
      </c>
      <c r="B130" s="14" t="s">
        <v>14</v>
      </c>
      <c r="C130" s="15" t="s">
        <v>242</v>
      </c>
      <c r="D130" s="14" t="s">
        <v>243</v>
      </c>
      <c r="E130" s="18">
        <v>600000</v>
      </c>
      <c r="F130" s="18">
        <v>0</v>
      </c>
      <c r="G130" s="18">
        <v>0</v>
      </c>
      <c r="H130" s="18">
        <v>600000</v>
      </c>
    </row>
    <row r="131" spans="1:8" x14ac:dyDescent="0.25">
      <c r="A131" s="14" t="s">
        <v>38</v>
      </c>
      <c r="B131" s="14" t="s">
        <v>14</v>
      </c>
      <c r="C131" s="15" t="s">
        <v>102</v>
      </c>
      <c r="D131" s="14" t="s">
        <v>103</v>
      </c>
      <c r="E131" s="18">
        <v>845997</v>
      </c>
      <c r="F131" s="18">
        <v>0</v>
      </c>
      <c r="G131" s="18">
        <v>570500</v>
      </c>
      <c r="H131" s="18">
        <v>275497</v>
      </c>
    </row>
    <row r="132" spans="1:8" x14ac:dyDescent="0.25">
      <c r="A132" s="14" t="s">
        <v>38</v>
      </c>
      <c r="B132" s="14" t="s">
        <v>14</v>
      </c>
      <c r="C132" s="15" t="s">
        <v>104</v>
      </c>
      <c r="D132" s="14" t="s">
        <v>105</v>
      </c>
      <c r="E132" s="18">
        <v>1276486</v>
      </c>
      <c r="F132" s="18">
        <v>0</v>
      </c>
      <c r="G132" s="18">
        <v>0</v>
      </c>
      <c r="H132" s="18">
        <v>1276486</v>
      </c>
    </row>
    <row r="133" spans="1:8" x14ac:dyDescent="0.25">
      <c r="A133" s="14" t="s">
        <v>38</v>
      </c>
      <c r="B133" s="14" t="s">
        <v>14</v>
      </c>
      <c r="C133" s="15" t="s">
        <v>244</v>
      </c>
      <c r="D133" s="14" t="s">
        <v>245</v>
      </c>
      <c r="E133" s="18">
        <v>-270000</v>
      </c>
      <c r="F133" s="18">
        <v>0</v>
      </c>
      <c r="G133" s="18">
        <v>0</v>
      </c>
      <c r="H133" s="18">
        <v>-270000</v>
      </c>
    </row>
    <row r="134" spans="1:8" x14ac:dyDescent="0.25">
      <c r="A134" s="14" t="s">
        <v>38</v>
      </c>
      <c r="B134" s="14" t="s">
        <v>14</v>
      </c>
      <c r="C134" s="15" t="s">
        <v>246</v>
      </c>
      <c r="D134" s="14" t="s">
        <v>247</v>
      </c>
      <c r="E134" s="18">
        <v>999936</v>
      </c>
      <c r="F134" s="18">
        <v>0</v>
      </c>
      <c r="G134" s="18">
        <v>0</v>
      </c>
      <c r="H134" s="18">
        <v>999936</v>
      </c>
    </row>
    <row r="135" spans="1:8" x14ac:dyDescent="0.25">
      <c r="A135" s="14" t="s">
        <v>38</v>
      </c>
      <c r="B135" s="14" t="s">
        <v>14</v>
      </c>
      <c r="C135" s="15" t="s">
        <v>248</v>
      </c>
      <c r="D135" s="14" t="s">
        <v>249</v>
      </c>
      <c r="E135" s="18">
        <v>0</v>
      </c>
      <c r="F135" s="18">
        <v>0</v>
      </c>
      <c r="G135" s="18">
        <v>1718455</v>
      </c>
      <c r="H135" s="18">
        <v>-1718455</v>
      </c>
    </row>
    <row r="136" spans="1:8" x14ac:dyDescent="0.25">
      <c r="A136" s="14" t="s">
        <v>38</v>
      </c>
      <c r="B136" s="14" t="s">
        <v>14</v>
      </c>
      <c r="C136" s="15" t="s">
        <v>250</v>
      </c>
      <c r="D136" s="14" t="s">
        <v>251</v>
      </c>
      <c r="E136" s="18">
        <v>398859</v>
      </c>
      <c r="F136" s="18">
        <v>0</v>
      </c>
      <c r="G136" s="18">
        <v>0</v>
      </c>
      <c r="H136" s="18">
        <v>398859</v>
      </c>
    </row>
    <row r="137" spans="1:8" x14ac:dyDescent="0.25">
      <c r="A137" s="14" t="s">
        <v>38</v>
      </c>
      <c r="B137" s="14" t="s">
        <v>14</v>
      </c>
      <c r="C137" s="15" t="s">
        <v>44</v>
      </c>
      <c r="D137" s="14" t="s">
        <v>45</v>
      </c>
      <c r="E137" s="18">
        <v>156000</v>
      </c>
      <c r="F137" s="18">
        <v>0</v>
      </c>
      <c r="G137" s="18">
        <v>0</v>
      </c>
      <c r="H137" s="18">
        <v>156000</v>
      </c>
    </row>
    <row r="138" spans="1:8" x14ac:dyDescent="0.25">
      <c r="A138" s="14" t="s">
        <v>38</v>
      </c>
      <c r="B138" s="14" t="s">
        <v>14</v>
      </c>
      <c r="C138" s="15" t="s">
        <v>252</v>
      </c>
      <c r="D138" s="14" t="s">
        <v>253</v>
      </c>
      <c r="E138" s="18">
        <v>1660847</v>
      </c>
      <c r="F138" s="18">
        <v>0</v>
      </c>
      <c r="G138" s="18">
        <v>0</v>
      </c>
      <c r="H138" s="18">
        <v>1660847</v>
      </c>
    </row>
    <row r="139" spans="1:8" x14ac:dyDescent="0.25">
      <c r="A139" s="14" t="s">
        <v>38</v>
      </c>
      <c r="B139" s="14" t="s">
        <v>14</v>
      </c>
      <c r="C139" s="15" t="s">
        <v>46</v>
      </c>
      <c r="D139" s="14" t="s">
        <v>47</v>
      </c>
      <c r="E139" s="18">
        <v>142800</v>
      </c>
      <c r="F139" s="18">
        <v>500157</v>
      </c>
      <c r="G139" s="18">
        <v>500157</v>
      </c>
      <c r="H139" s="18">
        <v>142800</v>
      </c>
    </row>
    <row r="140" spans="1:8" x14ac:dyDescent="0.25">
      <c r="A140" s="14" t="s">
        <v>38</v>
      </c>
      <c r="B140" s="14" t="s">
        <v>14</v>
      </c>
      <c r="C140" s="15" t="s">
        <v>112</v>
      </c>
      <c r="D140" s="14" t="s">
        <v>113</v>
      </c>
      <c r="E140" s="18">
        <v>476000</v>
      </c>
      <c r="F140" s="18">
        <v>0</v>
      </c>
      <c r="G140" s="18">
        <v>0</v>
      </c>
      <c r="H140" s="18">
        <v>476000</v>
      </c>
    </row>
    <row r="141" spans="1:8" x14ac:dyDescent="0.25">
      <c r="A141" s="14" t="s">
        <v>38</v>
      </c>
      <c r="B141" s="14" t="s">
        <v>14</v>
      </c>
      <c r="C141" s="15" t="s">
        <v>48</v>
      </c>
      <c r="D141" s="14" t="s">
        <v>49</v>
      </c>
      <c r="E141" s="18">
        <v>-1452692</v>
      </c>
      <c r="F141" s="18">
        <v>0</v>
      </c>
      <c r="G141" s="18">
        <v>0</v>
      </c>
      <c r="H141" s="18">
        <v>-1452692</v>
      </c>
    </row>
    <row r="142" spans="1:8" x14ac:dyDescent="0.25">
      <c r="A142" s="14" t="s">
        <v>38</v>
      </c>
      <c r="B142" s="14" t="s">
        <v>14</v>
      </c>
      <c r="C142" s="15" t="s">
        <v>50</v>
      </c>
      <c r="D142" s="14" t="s">
        <v>51</v>
      </c>
      <c r="E142" s="18">
        <v>18004</v>
      </c>
      <c r="F142" s="18">
        <v>0</v>
      </c>
      <c r="G142" s="18">
        <v>0</v>
      </c>
      <c r="H142" s="18">
        <v>18004</v>
      </c>
    </row>
    <row r="143" spans="1:8" x14ac:dyDescent="0.25">
      <c r="A143" s="14" t="s">
        <v>38</v>
      </c>
      <c r="B143" s="14" t="s">
        <v>14</v>
      </c>
      <c r="C143" s="15" t="s">
        <v>254</v>
      </c>
      <c r="D143" s="14" t="s">
        <v>255</v>
      </c>
      <c r="E143" s="18">
        <v>8166970</v>
      </c>
      <c r="F143" s="18">
        <v>0</v>
      </c>
      <c r="G143" s="18">
        <v>0</v>
      </c>
      <c r="H143" s="18">
        <v>8166970</v>
      </c>
    </row>
    <row r="144" spans="1:8" x14ac:dyDescent="0.25">
      <c r="A144" s="14" t="s">
        <v>38</v>
      </c>
      <c r="B144" s="14" t="s">
        <v>14</v>
      </c>
      <c r="C144" s="15" t="s">
        <v>256</v>
      </c>
      <c r="D144" s="14" t="s">
        <v>257</v>
      </c>
      <c r="E144" s="18">
        <v>6000000</v>
      </c>
      <c r="F144" s="18">
        <v>0</v>
      </c>
      <c r="G144" s="18">
        <v>0</v>
      </c>
      <c r="H144" s="18">
        <v>6000000</v>
      </c>
    </row>
    <row r="145" spans="1:8" x14ac:dyDescent="0.25">
      <c r="A145" s="14" t="s">
        <v>38</v>
      </c>
      <c r="B145" s="14" t="s">
        <v>14</v>
      </c>
      <c r="C145" s="15" t="s">
        <v>258</v>
      </c>
      <c r="D145" s="14" t="s">
        <v>259</v>
      </c>
      <c r="E145" s="18">
        <v>-75420</v>
      </c>
      <c r="F145" s="18">
        <v>0</v>
      </c>
      <c r="G145" s="18">
        <v>0</v>
      </c>
      <c r="H145" s="18">
        <v>-75420</v>
      </c>
    </row>
    <row r="146" spans="1:8" x14ac:dyDescent="0.25">
      <c r="A146" s="14" t="s">
        <v>38</v>
      </c>
      <c r="B146" s="14" t="s">
        <v>14</v>
      </c>
      <c r="C146" s="15" t="s">
        <v>260</v>
      </c>
      <c r="D146" s="14" t="s">
        <v>261</v>
      </c>
      <c r="E146" s="18">
        <v>-107100</v>
      </c>
      <c r="F146" s="18">
        <v>0</v>
      </c>
      <c r="G146" s="18">
        <v>0</v>
      </c>
      <c r="H146" s="18">
        <v>-107100</v>
      </c>
    </row>
    <row r="147" spans="1:8" x14ac:dyDescent="0.25">
      <c r="A147" s="14" t="s">
        <v>38</v>
      </c>
      <c r="B147" s="14" t="s">
        <v>14</v>
      </c>
      <c r="C147" s="15" t="s">
        <v>262</v>
      </c>
      <c r="D147" s="14" t="s">
        <v>263</v>
      </c>
      <c r="E147" s="18">
        <v>-491045</v>
      </c>
      <c r="F147" s="18">
        <v>0</v>
      </c>
      <c r="G147" s="18">
        <v>0</v>
      </c>
      <c r="H147" s="18">
        <v>-491045</v>
      </c>
    </row>
    <row r="148" spans="1:8" x14ac:dyDescent="0.25">
      <c r="A148" s="14" t="s">
        <v>38</v>
      </c>
      <c r="B148" s="14" t="s">
        <v>14</v>
      </c>
      <c r="C148" s="15" t="s">
        <v>264</v>
      </c>
      <c r="D148" s="14" t="s">
        <v>265</v>
      </c>
      <c r="E148" s="18">
        <v>1316100</v>
      </c>
      <c r="F148" s="18">
        <v>0</v>
      </c>
      <c r="G148" s="18">
        <v>0</v>
      </c>
      <c r="H148" s="18">
        <v>1316100</v>
      </c>
    </row>
    <row r="149" spans="1:8" x14ac:dyDescent="0.25">
      <c r="A149" s="14" t="s">
        <v>38</v>
      </c>
      <c r="B149" s="14" t="s">
        <v>14</v>
      </c>
      <c r="C149" s="15" t="s">
        <v>266</v>
      </c>
      <c r="D149" s="14" t="s">
        <v>267</v>
      </c>
      <c r="E149" s="18">
        <v>-4823650</v>
      </c>
      <c r="F149" s="18">
        <v>0</v>
      </c>
      <c r="G149" s="18">
        <v>0</v>
      </c>
      <c r="H149" s="18">
        <v>-4823650</v>
      </c>
    </row>
    <row r="150" spans="1:8" x14ac:dyDescent="0.25">
      <c r="A150" s="14" t="s">
        <v>38</v>
      </c>
      <c r="B150" s="14" t="s">
        <v>14</v>
      </c>
      <c r="C150" s="15" t="s">
        <v>268</v>
      </c>
      <c r="D150" s="14" t="s">
        <v>269</v>
      </c>
      <c r="E150" s="18">
        <v>-2432666</v>
      </c>
      <c r="F150" s="18">
        <v>0</v>
      </c>
      <c r="G150" s="18">
        <v>0</v>
      </c>
      <c r="H150" s="18">
        <v>-2432666</v>
      </c>
    </row>
    <row r="151" spans="1:8" x14ac:dyDescent="0.25">
      <c r="A151" s="14" t="s">
        <v>38</v>
      </c>
      <c r="B151" s="14" t="s">
        <v>14</v>
      </c>
      <c r="C151" s="15" t="s">
        <v>25</v>
      </c>
      <c r="D151" s="14" t="s">
        <v>24</v>
      </c>
      <c r="E151" s="18">
        <v>220950</v>
      </c>
      <c r="F151" s="18">
        <v>0</v>
      </c>
      <c r="G151" s="18">
        <v>0</v>
      </c>
      <c r="H151" s="18">
        <v>220950</v>
      </c>
    </row>
    <row r="152" spans="1:8" x14ac:dyDescent="0.25">
      <c r="A152" s="14" t="s">
        <v>38</v>
      </c>
      <c r="B152" s="14" t="s">
        <v>14</v>
      </c>
      <c r="C152" s="15" t="s">
        <v>128</v>
      </c>
      <c r="D152" s="14" t="s">
        <v>129</v>
      </c>
      <c r="E152" s="18">
        <v>-2000000</v>
      </c>
      <c r="F152" s="18">
        <v>0</v>
      </c>
      <c r="G152" s="18">
        <v>0</v>
      </c>
      <c r="H152" s="18">
        <v>-2000000</v>
      </c>
    </row>
    <row r="153" spans="1:8" x14ac:dyDescent="0.25">
      <c r="A153" s="14" t="s">
        <v>38</v>
      </c>
      <c r="B153" s="14" t="s">
        <v>14</v>
      </c>
      <c r="C153" s="15" t="s">
        <v>270</v>
      </c>
      <c r="D153" s="14" t="s">
        <v>271</v>
      </c>
      <c r="E153" s="18">
        <v>-2081500</v>
      </c>
      <c r="F153" s="18">
        <v>5504000</v>
      </c>
      <c r="G153" s="18">
        <v>0</v>
      </c>
      <c r="H153" s="18">
        <v>3422500</v>
      </c>
    </row>
    <row r="154" spans="1:8" x14ac:dyDescent="0.25">
      <c r="A154" s="14" t="s">
        <v>38</v>
      </c>
      <c r="B154" s="14" t="s">
        <v>14</v>
      </c>
      <c r="C154" s="15" t="s">
        <v>272</v>
      </c>
      <c r="D154" s="14" t="s">
        <v>273</v>
      </c>
      <c r="E154" s="18">
        <v>7601125</v>
      </c>
      <c r="F154" s="18">
        <v>0</v>
      </c>
      <c r="G154" s="18">
        <v>0</v>
      </c>
      <c r="H154" s="18">
        <v>7601125</v>
      </c>
    </row>
    <row r="155" spans="1:8" x14ac:dyDescent="0.25">
      <c r="A155" s="14" t="s">
        <v>38</v>
      </c>
      <c r="B155" s="14" t="s">
        <v>14</v>
      </c>
      <c r="C155" s="15" t="s">
        <v>134</v>
      </c>
      <c r="D155" s="14" t="s">
        <v>135</v>
      </c>
      <c r="E155" s="18">
        <v>2412450</v>
      </c>
      <c r="F155" s="18">
        <v>478450</v>
      </c>
      <c r="G155" s="18">
        <v>922550</v>
      </c>
      <c r="H155" s="18">
        <v>1968350</v>
      </c>
    </row>
    <row r="156" spans="1:8" x14ac:dyDescent="0.25">
      <c r="A156" s="14" t="s">
        <v>38</v>
      </c>
      <c r="B156" s="14" t="s">
        <v>14</v>
      </c>
      <c r="C156" s="15" t="s">
        <v>136</v>
      </c>
      <c r="D156" s="14" t="s">
        <v>137</v>
      </c>
      <c r="E156" s="18">
        <v>-1487500</v>
      </c>
      <c r="F156" s="18">
        <v>0</v>
      </c>
      <c r="G156" s="18">
        <v>0</v>
      </c>
      <c r="H156" s="18">
        <v>-1487500</v>
      </c>
    </row>
    <row r="157" spans="1:8" x14ac:dyDescent="0.25">
      <c r="A157" s="14" t="s">
        <v>38</v>
      </c>
      <c r="B157" s="14" t="s">
        <v>14</v>
      </c>
      <c r="C157" s="15" t="s">
        <v>274</v>
      </c>
      <c r="D157" s="14" t="s">
        <v>275</v>
      </c>
      <c r="E157" s="18">
        <v>-749000</v>
      </c>
      <c r="F157" s="18">
        <v>0</v>
      </c>
      <c r="G157" s="18">
        <v>0</v>
      </c>
      <c r="H157" s="18">
        <v>-749000</v>
      </c>
    </row>
    <row r="158" spans="1:8" x14ac:dyDescent="0.25">
      <c r="A158" s="14" t="s">
        <v>38</v>
      </c>
      <c r="B158" s="14" t="s">
        <v>14</v>
      </c>
      <c r="C158" s="15" t="s">
        <v>276</v>
      </c>
      <c r="D158" s="14" t="s">
        <v>277</v>
      </c>
      <c r="E158" s="18">
        <v>-549780</v>
      </c>
      <c r="F158" s="18">
        <v>0</v>
      </c>
      <c r="G158" s="18">
        <v>0</v>
      </c>
      <c r="H158" s="18">
        <v>-549780</v>
      </c>
    </row>
    <row r="159" spans="1:8" x14ac:dyDescent="0.25">
      <c r="A159" s="14" t="s">
        <v>38</v>
      </c>
      <c r="B159" s="14" t="s">
        <v>14</v>
      </c>
      <c r="C159" s="15" t="s">
        <v>278</v>
      </c>
      <c r="D159" s="14" t="s">
        <v>279</v>
      </c>
      <c r="E159" s="18">
        <v>1000000</v>
      </c>
      <c r="F159" s="18">
        <v>0</v>
      </c>
      <c r="G159" s="18">
        <v>0</v>
      </c>
      <c r="H159" s="18">
        <v>1000000</v>
      </c>
    </row>
    <row r="160" spans="1:8" x14ac:dyDescent="0.25">
      <c r="A160" s="14" t="s">
        <v>38</v>
      </c>
      <c r="B160" s="14" t="s">
        <v>14</v>
      </c>
      <c r="C160" s="15" t="s">
        <v>280</v>
      </c>
      <c r="D160" s="14" t="s">
        <v>281</v>
      </c>
      <c r="E160" s="18">
        <v>407607</v>
      </c>
      <c r="F160" s="18">
        <v>0</v>
      </c>
      <c r="G160" s="18">
        <v>0</v>
      </c>
      <c r="H160" s="18">
        <v>407607</v>
      </c>
    </row>
    <row r="161" spans="1:8" x14ac:dyDescent="0.25">
      <c r="A161" s="14" t="s">
        <v>38</v>
      </c>
      <c r="B161" s="14" t="s">
        <v>14</v>
      </c>
      <c r="C161" s="15" t="s">
        <v>282</v>
      </c>
      <c r="D161" s="14" t="s">
        <v>283</v>
      </c>
      <c r="E161" s="18">
        <v>-41055</v>
      </c>
      <c r="F161" s="18">
        <v>0</v>
      </c>
      <c r="G161" s="18">
        <v>0</v>
      </c>
      <c r="H161" s="18">
        <v>-41055</v>
      </c>
    </row>
    <row r="162" spans="1:8" x14ac:dyDescent="0.25">
      <c r="A162" s="14" t="s">
        <v>38</v>
      </c>
      <c r="B162" s="14" t="s">
        <v>14</v>
      </c>
      <c r="C162" s="15" t="s">
        <v>52</v>
      </c>
      <c r="D162" s="14" t="s">
        <v>53</v>
      </c>
      <c r="E162" s="18">
        <v>-7518758</v>
      </c>
      <c r="F162" s="18">
        <v>0</v>
      </c>
      <c r="G162" s="18">
        <v>0</v>
      </c>
      <c r="H162" s="18">
        <v>-7518758</v>
      </c>
    </row>
    <row r="163" spans="1:8" x14ac:dyDescent="0.25">
      <c r="A163" s="14" t="s">
        <v>38</v>
      </c>
      <c r="B163" s="14" t="s">
        <v>14</v>
      </c>
      <c r="C163" s="15" t="s">
        <v>284</v>
      </c>
      <c r="D163" s="14" t="s">
        <v>285</v>
      </c>
      <c r="E163" s="18">
        <v>1621991</v>
      </c>
      <c r="F163" s="18">
        <v>0</v>
      </c>
      <c r="G163" s="18">
        <v>0</v>
      </c>
      <c r="H163" s="18">
        <v>1621991</v>
      </c>
    </row>
    <row r="164" spans="1:8" x14ac:dyDescent="0.25">
      <c r="A164" s="14" t="s">
        <v>38</v>
      </c>
      <c r="B164" s="14" t="s">
        <v>14</v>
      </c>
      <c r="C164" s="15" t="s">
        <v>286</v>
      </c>
      <c r="D164" s="14" t="s">
        <v>287</v>
      </c>
      <c r="E164" s="18">
        <v>-55622201</v>
      </c>
      <c r="F164" s="18">
        <v>2197692</v>
      </c>
      <c r="G164" s="18">
        <v>2543387</v>
      </c>
      <c r="H164" s="18">
        <v>-55967896</v>
      </c>
    </row>
    <row r="165" spans="1:8" x14ac:dyDescent="0.25">
      <c r="A165" s="14" t="s">
        <v>38</v>
      </c>
      <c r="B165" s="14" t="s">
        <v>14</v>
      </c>
      <c r="C165" s="15" t="s">
        <v>54</v>
      </c>
      <c r="D165" s="14" t="s">
        <v>55</v>
      </c>
      <c r="E165" s="18">
        <v>8800</v>
      </c>
      <c r="F165" s="18">
        <v>13600</v>
      </c>
      <c r="G165" s="18">
        <v>13600</v>
      </c>
      <c r="H165" s="18">
        <v>8800</v>
      </c>
    </row>
    <row r="166" spans="1:8" x14ac:dyDescent="0.25">
      <c r="A166" s="14" t="s">
        <v>38</v>
      </c>
      <c r="B166" s="14" t="s">
        <v>14</v>
      </c>
      <c r="C166" s="15" t="s">
        <v>288</v>
      </c>
      <c r="D166" s="14" t="s">
        <v>289</v>
      </c>
      <c r="E166" s="18">
        <v>1187620</v>
      </c>
      <c r="F166" s="18">
        <v>0</v>
      </c>
      <c r="G166" s="18">
        <v>0</v>
      </c>
      <c r="H166" s="18">
        <v>1187620</v>
      </c>
    </row>
    <row r="167" spans="1:8" x14ac:dyDescent="0.25">
      <c r="A167" s="14" t="s">
        <v>38</v>
      </c>
      <c r="B167" s="14" t="s">
        <v>14</v>
      </c>
      <c r="C167" s="15" t="s">
        <v>290</v>
      </c>
      <c r="D167" s="14" t="s">
        <v>291</v>
      </c>
      <c r="E167" s="18">
        <v>-79730</v>
      </c>
      <c r="F167" s="18">
        <v>0</v>
      </c>
      <c r="G167" s="18">
        <v>0</v>
      </c>
      <c r="H167" s="18">
        <v>-79730</v>
      </c>
    </row>
    <row r="168" spans="1:8" x14ac:dyDescent="0.25">
      <c r="A168" s="14" t="s">
        <v>38</v>
      </c>
      <c r="B168" s="14" t="s">
        <v>14</v>
      </c>
      <c r="C168" s="15" t="s">
        <v>292</v>
      </c>
      <c r="D168" s="14" t="s">
        <v>293</v>
      </c>
      <c r="E168" s="18">
        <v>-594625</v>
      </c>
      <c r="F168" s="18">
        <v>0</v>
      </c>
      <c r="G168" s="18">
        <v>0</v>
      </c>
      <c r="H168" s="18">
        <v>-594625</v>
      </c>
    </row>
    <row r="169" spans="1:8" x14ac:dyDescent="0.25">
      <c r="A169" s="14" t="s">
        <v>38</v>
      </c>
      <c r="B169" s="14" t="s">
        <v>14</v>
      </c>
      <c r="C169" s="15" t="s">
        <v>294</v>
      </c>
      <c r="D169" s="14" t="s">
        <v>295</v>
      </c>
      <c r="E169" s="18">
        <v>-119000</v>
      </c>
      <c r="F169" s="18">
        <v>238000</v>
      </c>
      <c r="G169" s="18">
        <v>392700</v>
      </c>
      <c r="H169" s="18">
        <v>-273700</v>
      </c>
    </row>
    <row r="170" spans="1:8" x14ac:dyDescent="0.25">
      <c r="A170" s="14" t="s">
        <v>38</v>
      </c>
      <c r="B170" s="14" t="s">
        <v>14</v>
      </c>
      <c r="C170" s="15" t="s">
        <v>296</v>
      </c>
      <c r="D170" s="14" t="s">
        <v>297</v>
      </c>
      <c r="E170" s="18">
        <v>-29999068</v>
      </c>
      <c r="F170" s="18">
        <v>28853276</v>
      </c>
      <c r="G170" s="18">
        <v>0</v>
      </c>
      <c r="H170" s="18">
        <v>-1145792</v>
      </c>
    </row>
    <row r="171" spans="1:8" x14ac:dyDescent="0.25">
      <c r="A171" s="14" t="s">
        <v>38</v>
      </c>
      <c r="B171" s="14" t="s">
        <v>14</v>
      </c>
      <c r="C171" s="15" t="s">
        <v>298</v>
      </c>
      <c r="D171" s="14" t="s">
        <v>299</v>
      </c>
      <c r="E171" s="18">
        <v>0</v>
      </c>
      <c r="F171" s="18">
        <v>128282</v>
      </c>
      <c r="G171" s="18">
        <v>352835</v>
      </c>
      <c r="H171" s="18">
        <v>-224553</v>
      </c>
    </row>
    <row r="172" spans="1:8" x14ac:dyDescent="0.25">
      <c r="A172" s="14" t="s">
        <v>38</v>
      </c>
      <c r="B172" s="14" t="s">
        <v>14</v>
      </c>
      <c r="C172" s="15" t="s">
        <v>58</v>
      </c>
      <c r="D172" s="14" t="s">
        <v>59</v>
      </c>
      <c r="E172" s="18">
        <v>-470050</v>
      </c>
      <c r="F172" s="18">
        <v>0</v>
      </c>
      <c r="G172" s="18">
        <v>0</v>
      </c>
      <c r="H172" s="18">
        <v>-470050</v>
      </c>
    </row>
    <row r="173" spans="1:8" x14ac:dyDescent="0.25">
      <c r="A173" s="14" t="s">
        <v>38</v>
      </c>
      <c r="B173" s="14" t="s">
        <v>14</v>
      </c>
      <c r="C173" s="15" t="s">
        <v>146</v>
      </c>
      <c r="D173" s="14" t="s">
        <v>147</v>
      </c>
      <c r="E173" s="18">
        <v>78550710</v>
      </c>
      <c r="F173" s="18">
        <v>0</v>
      </c>
      <c r="G173" s="18">
        <v>0</v>
      </c>
      <c r="H173" s="18">
        <v>78550710</v>
      </c>
    </row>
    <row r="174" spans="1:8" x14ac:dyDescent="0.25">
      <c r="A174" s="14" t="s">
        <v>38</v>
      </c>
      <c r="B174" s="14" t="s">
        <v>14</v>
      </c>
      <c r="C174" s="15" t="s">
        <v>300</v>
      </c>
      <c r="D174" s="14" t="s">
        <v>301</v>
      </c>
      <c r="E174" s="18">
        <v>126782804</v>
      </c>
      <c r="F174" s="18">
        <v>0</v>
      </c>
      <c r="G174" s="18">
        <v>0</v>
      </c>
      <c r="H174" s="18">
        <v>126782804</v>
      </c>
    </row>
    <row r="175" spans="1:8" x14ac:dyDescent="0.25">
      <c r="A175" s="14" t="s">
        <v>38</v>
      </c>
      <c r="B175" s="14" t="s">
        <v>14</v>
      </c>
      <c r="C175" s="15" t="s">
        <v>60</v>
      </c>
      <c r="D175" s="14" t="s">
        <v>61</v>
      </c>
      <c r="E175" s="18">
        <v>10000000</v>
      </c>
      <c r="F175" s="18">
        <v>0</v>
      </c>
      <c r="G175" s="18">
        <v>0</v>
      </c>
      <c r="H175" s="18">
        <v>10000000</v>
      </c>
    </row>
    <row r="176" spans="1:8" x14ac:dyDescent="0.25">
      <c r="A176" s="14" t="s">
        <v>38</v>
      </c>
      <c r="B176" s="14" t="s">
        <v>14</v>
      </c>
      <c r="C176" s="15" t="s">
        <v>302</v>
      </c>
      <c r="D176" s="14" t="s">
        <v>303</v>
      </c>
      <c r="E176" s="18">
        <v>-238000</v>
      </c>
      <c r="F176" s="18">
        <v>0</v>
      </c>
      <c r="G176" s="18">
        <v>0</v>
      </c>
      <c r="H176" s="18">
        <v>-238000</v>
      </c>
    </row>
    <row r="177" spans="1:8" x14ac:dyDescent="0.25">
      <c r="A177" s="14" t="s">
        <v>38</v>
      </c>
      <c r="B177" s="14" t="s">
        <v>14</v>
      </c>
      <c r="C177" s="15" t="s">
        <v>304</v>
      </c>
      <c r="D177" s="14" t="s">
        <v>305</v>
      </c>
      <c r="E177" s="18">
        <v>1666704</v>
      </c>
      <c r="F177" s="18">
        <v>0</v>
      </c>
      <c r="G177" s="18">
        <v>0</v>
      </c>
      <c r="H177" s="18">
        <v>1666704</v>
      </c>
    </row>
    <row r="178" spans="1:8" x14ac:dyDescent="0.25">
      <c r="A178" s="14" t="s">
        <v>38</v>
      </c>
      <c r="B178" s="14" t="s">
        <v>14</v>
      </c>
      <c r="C178" s="15" t="s">
        <v>306</v>
      </c>
      <c r="D178" s="14" t="s">
        <v>307</v>
      </c>
      <c r="E178" s="18">
        <v>-4043013</v>
      </c>
      <c r="F178" s="18">
        <v>0</v>
      </c>
      <c r="G178" s="18">
        <v>0</v>
      </c>
      <c r="H178" s="18">
        <v>-4043013</v>
      </c>
    </row>
    <row r="179" spans="1:8" x14ac:dyDescent="0.25">
      <c r="A179" s="14" t="s">
        <v>38</v>
      </c>
      <c r="B179" s="14" t="s">
        <v>14</v>
      </c>
      <c r="C179" s="15" t="s">
        <v>308</v>
      </c>
      <c r="D179" s="14" t="s">
        <v>309</v>
      </c>
      <c r="E179" s="18">
        <v>-4468364</v>
      </c>
      <c r="F179" s="18">
        <v>0</v>
      </c>
      <c r="G179" s="18">
        <v>3141600</v>
      </c>
      <c r="H179" s="18">
        <v>-7609964</v>
      </c>
    </row>
    <row r="180" spans="1:8" x14ac:dyDescent="0.25">
      <c r="A180" s="14" t="s">
        <v>38</v>
      </c>
      <c r="B180" s="14" t="s">
        <v>14</v>
      </c>
      <c r="C180" s="15" t="s">
        <v>310</v>
      </c>
      <c r="D180" s="14" t="s">
        <v>311</v>
      </c>
      <c r="E180" s="18">
        <v>-17672</v>
      </c>
      <c r="F180" s="18">
        <v>0</v>
      </c>
      <c r="G180" s="18">
        <v>0</v>
      </c>
      <c r="H180" s="18">
        <v>-17672</v>
      </c>
    </row>
    <row r="181" spans="1:8" x14ac:dyDescent="0.25">
      <c r="A181" s="14" t="s">
        <v>38</v>
      </c>
      <c r="B181" s="14" t="s">
        <v>14</v>
      </c>
      <c r="C181" s="15" t="s">
        <v>312</v>
      </c>
      <c r="D181" s="14" t="s">
        <v>313</v>
      </c>
      <c r="E181" s="18">
        <v>-5277836</v>
      </c>
      <c r="F181" s="18">
        <v>0</v>
      </c>
      <c r="G181" s="18">
        <v>0</v>
      </c>
      <c r="H181" s="18">
        <v>-5277836</v>
      </c>
    </row>
    <row r="182" spans="1:8" x14ac:dyDescent="0.25">
      <c r="A182" s="14" t="s">
        <v>38</v>
      </c>
      <c r="B182" s="14" t="s">
        <v>14</v>
      </c>
      <c r="C182" s="15" t="s">
        <v>314</v>
      </c>
      <c r="D182" s="14" t="s">
        <v>315</v>
      </c>
      <c r="E182" s="18">
        <v>1606500</v>
      </c>
      <c r="F182" s="18">
        <v>0</v>
      </c>
      <c r="G182" s="18">
        <v>0</v>
      </c>
      <c r="H182" s="18">
        <v>1606500</v>
      </c>
    </row>
    <row r="183" spans="1:8" x14ac:dyDescent="0.25">
      <c r="A183" s="14" t="s">
        <v>38</v>
      </c>
      <c r="B183" s="14" t="s">
        <v>14</v>
      </c>
      <c r="C183" s="15" t="s">
        <v>64</v>
      </c>
      <c r="D183" s="14" t="s">
        <v>65</v>
      </c>
      <c r="E183" s="18">
        <v>211531</v>
      </c>
      <c r="F183" s="18">
        <v>35700</v>
      </c>
      <c r="G183" s="18">
        <v>35700</v>
      </c>
      <c r="H183" s="18">
        <v>211531</v>
      </c>
    </row>
    <row r="184" spans="1:8" x14ac:dyDescent="0.25">
      <c r="A184" s="14" t="s">
        <v>38</v>
      </c>
      <c r="B184" s="14" t="s">
        <v>14</v>
      </c>
      <c r="C184" s="15" t="s">
        <v>316</v>
      </c>
      <c r="D184" s="14" t="s">
        <v>317</v>
      </c>
      <c r="E184" s="18">
        <v>-21543165</v>
      </c>
      <c r="F184" s="18">
        <v>0</v>
      </c>
      <c r="G184" s="18">
        <v>0</v>
      </c>
      <c r="H184" s="18">
        <v>-21543165</v>
      </c>
    </row>
    <row r="185" spans="1:8" x14ac:dyDescent="0.25">
      <c r="A185" s="14" t="s">
        <v>38</v>
      </c>
      <c r="B185" s="14" t="s">
        <v>14</v>
      </c>
      <c r="C185" s="15" t="s">
        <v>318</v>
      </c>
      <c r="D185" s="14" t="s">
        <v>319</v>
      </c>
      <c r="E185" s="18">
        <v>-1773100</v>
      </c>
      <c r="F185" s="18">
        <v>0</v>
      </c>
      <c r="G185" s="18">
        <v>0</v>
      </c>
      <c r="H185" s="18">
        <v>-1773100</v>
      </c>
    </row>
    <row r="186" spans="1:8" x14ac:dyDescent="0.25">
      <c r="A186" s="14" t="s">
        <v>38</v>
      </c>
      <c r="B186" s="14" t="s">
        <v>14</v>
      </c>
      <c r="C186" s="15" t="s">
        <v>320</v>
      </c>
      <c r="D186" s="14" t="s">
        <v>321</v>
      </c>
      <c r="E186" s="18">
        <v>237405</v>
      </c>
      <c r="F186" s="18">
        <v>0</v>
      </c>
      <c r="G186" s="18">
        <v>0</v>
      </c>
      <c r="H186" s="18">
        <v>237405</v>
      </c>
    </row>
    <row r="187" spans="1:8" x14ac:dyDescent="0.25">
      <c r="A187" s="14" t="s">
        <v>38</v>
      </c>
      <c r="B187" s="14" t="s">
        <v>14</v>
      </c>
      <c r="C187" s="15" t="s">
        <v>322</v>
      </c>
      <c r="D187" s="14" t="s">
        <v>323</v>
      </c>
      <c r="E187" s="18">
        <v>238000</v>
      </c>
      <c r="F187" s="18">
        <v>0</v>
      </c>
      <c r="G187" s="18">
        <v>0</v>
      </c>
      <c r="H187" s="18">
        <v>238000</v>
      </c>
    </row>
    <row r="188" spans="1:8" x14ac:dyDescent="0.25">
      <c r="A188" s="14" t="s">
        <v>38</v>
      </c>
      <c r="B188" s="14" t="s">
        <v>14</v>
      </c>
      <c r="C188" s="15" t="s">
        <v>324</v>
      </c>
      <c r="D188" s="14" t="s">
        <v>325</v>
      </c>
      <c r="E188" s="18">
        <v>4581476</v>
      </c>
      <c r="F188" s="18">
        <v>0</v>
      </c>
      <c r="G188" s="18">
        <v>0</v>
      </c>
      <c r="H188" s="18">
        <v>4581476</v>
      </c>
    </row>
    <row r="189" spans="1:8" x14ac:dyDescent="0.25">
      <c r="A189" s="14" t="s">
        <v>38</v>
      </c>
      <c r="B189" s="14" t="s">
        <v>14</v>
      </c>
      <c r="C189" s="15" t="s">
        <v>326</v>
      </c>
      <c r="D189" s="14" t="s">
        <v>327</v>
      </c>
      <c r="E189" s="18">
        <v>3047086</v>
      </c>
      <c r="F189" s="18">
        <v>0</v>
      </c>
      <c r="G189" s="18">
        <v>0</v>
      </c>
      <c r="H189" s="18">
        <v>3047086</v>
      </c>
    </row>
    <row r="190" spans="1:8" x14ac:dyDescent="0.25">
      <c r="A190" s="14" t="s">
        <v>38</v>
      </c>
      <c r="B190" s="14" t="s">
        <v>14</v>
      </c>
      <c r="C190" s="15" t="s">
        <v>68</v>
      </c>
      <c r="D190" s="14" t="s">
        <v>69</v>
      </c>
      <c r="E190" s="18">
        <v>-2810053</v>
      </c>
      <c r="F190" s="18">
        <v>3181160</v>
      </c>
      <c r="G190" s="18">
        <v>1355592</v>
      </c>
      <c r="H190" s="18">
        <v>-984485</v>
      </c>
    </row>
    <row r="191" spans="1:8" x14ac:dyDescent="0.25">
      <c r="A191" s="14" t="s">
        <v>38</v>
      </c>
      <c r="B191" s="14" t="s">
        <v>14</v>
      </c>
      <c r="C191" s="15" t="s">
        <v>328</v>
      </c>
      <c r="D191" s="14" t="s">
        <v>329</v>
      </c>
      <c r="E191" s="18">
        <v>160650</v>
      </c>
      <c r="F191" s="18">
        <v>0</v>
      </c>
      <c r="G191" s="18">
        <v>0</v>
      </c>
      <c r="H191" s="18">
        <v>160650</v>
      </c>
    </row>
    <row r="192" spans="1:8" x14ac:dyDescent="0.25">
      <c r="A192" s="14" t="s">
        <v>38</v>
      </c>
      <c r="B192" s="14" t="s">
        <v>14</v>
      </c>
      <c r="C192" s="15" t="s">
        <v>330</v>
      </c>
      <c r="D192" s="14" t="s">
        <v>331</v>
      </c>
      <c r="E192" s="18">
        <v>-8204486</v>
      </c>
      <c r="F192" s="18">
        <v>5414991</v>
      </c>
      <c r="G192" s="18">
        <v>11846990</v>
      </c>
      <c r="H192" s="18">
        <v>-14636485</v>
      </c>
    </row>
    <row r="193" spans="1:8" x14ac:dyDescent="0.25">
      <c r="A193" s="14" t="s">
        <v>38</v>
      </c>
      <c r="B193" s="14" t="s">
        <v>14</v>
      </c>
      <c r="C193" s="15" t="s">
        <v>332</v>
      </c>
      <c r="D193" s="14" t="s">
        <v>333</v>
      </c>
      <c r="E193" s="18">
        <v>-271618</v>
      </c>
      <c r="F193" s="18">
        <v>0</v>
      </c>
      <c r="G193" s="18">
        <v>1279845</v>
      </c>
      <c r="H193" s="18">
        <v>-1551463</v>
      </c>
    </row>
    <row r="194" spans="1:8" x14ac:dyDescent="0.25">
      <c r="A194" s="14" t="s">
        <v>38</v>
      </c>
      <c r="B194" s="14" t="s">
        <v>14</v>
      </c>
      <c r="C194" s="15" t="s">
        <v>334</v>
      </c>
      <c r="D194" s="14" t="s">
        <v>335</v>
      </c>
      <c r="E194" s="18">
        <v>-11024747</v>
      </c>
      <c r="F194" s="18">
        <v>0</v>
      </c>
      <c r="G194" s="18">
        <v>0</v>
      </c>
      <c r="H194" s="18">
        <v>-11024747</v>
      </c>
    </row>
    <row r="195" spans="1:8" x14ac:dyDescent="0.25">
      <c r="A195" s="14" t="s">
        <v>38</v>
      </c>
      <c r="B195" s="14" t="s">
        <v>14</v>
      </c>
      <c r="C195" s="15" t="s">
        <v>70</v>
      </c>
      <c r="D195" s="14" t="s">
        <v>71</v>
      </c>
      <c r="E195" s="18">
        <v>-339416</v>
      </c>
      <c r="F195" s="18">
        <v>0</v>
      </c>
      <c r="G195" s="18">
        <v>0</v>
      </c>
      <c r="H195" s="18">
        <v>-339416</v>
      </c>
    </row>
    <row r="196" spans="1:8" x14ac:dyDescent="0.25">
      <c r="A196" s="14" t="s">
        <v>38</v>
      </c>
      <c r="B196" s="14" t="s">
        <v>14</v>
      </c>
      <c r="C196" s="15" t="s">
        <v>336</v>
      </c>
      <c r="D196" s="14" t="s">
        <v>337</v>
      </c>
      <c r="E196" s="18">
        <v>662744</v>
      </c>
      <c r="F196" s="18">
        <v>0</v>
      </c>
      <c r="G196" s="18">
        <v>0</v>
      </c>
      <c r="H196" s="18">
        <v>662744</v>
      </c>
    </row>
    <row r="197" spans="1:8" x14ac:dyDescent="0.25">
      <c r="A197" s="14" t="s">
        <v>38</v>
      </c>
      <c r="B197" s="14" t="s">
        <v>14</v>
      </c>
      <c r="C197" s="15" t="s">
        <v>158</v>
      </c>
      <c r="D197" s="14" t="s">
        <v>159</v>
      </c>
      <c r="E197" s="18">
        <v>-19566550</v>
      </c>
      <c r="F197" s="18">
        <v>0</v>
      </c>
      <c r="G197" s="18">
        <v>0</v>
      </c>
      <c r="H197" s="18">
        <v>-19566550</v>
      </c>
    </row>
    <row r="198" spans="1:8" x14ac:dyDescent="0.25">
      <c r="A198" s="14" t="s">
        <v>38</v>
      </c>
      <c r="B198" s="14" t="s">
        <v>14</v>
      </c>
      <c r="C198" s="15" t="s">
        <v>338</v>
      </c>
      <c r="D198" s="14" t="s">
        <v>339</v>
      </c>
      <c r="E198" s="18">
        <v>-4805280</v>
      </c>
      <c r="F198" s="18">
        <v>8098500</v>
      </c>
      <c r="G198" s="18">
        <v>3606000</v>
      </c>
      <c r="H198" s="18">
        <v>-312780</v>
      </c>
    </row>
    <row r="199" spans="1:8" x14ac:dyDescent="0.25">
      <c r="A199" s="14" t="s">
        <v>38</v>
      </c>
      <c r="B199" s="14" t="s">
        <v>14</v>
      </c>
      <c r="C199" s="15" t="s">
        <v>72</v>
      </c>
      <c r="D199" s="14" t="s">
        <v>73</v>
      </c>
      <c r="E199" s="18">
        <v>9400</v>
      </c>
      <c r="F199" s="18">
        <v>0</v>
      </c>
      <c r="G199" s="18">
        <v>0</v>
      </c>
      <c r="H199" s="18">
        <v>9400</v>
      </c>
    </row>
    <row r="200" spans="1:8" x14ac:dyDescent="0.25">
      <c r="A200" s="14" t="s">
        <v>38</v>
      </c>
      <c r="B200" s="14" t="s">
        <v>14</v>
      </c>
      <c r="C200" s="15" t="s">
        <v>340</v>
      </c>
      <c r="D200" s="14" t="s">
        <v>341</v>
      </c>
      <c r="E200" s="18">
        <v>42079409</v>
      </c>
      <c r="F200" s="18">
        <v>0</v>
      </c>
      <c r="G200" s="18">
        <v>0</v>
      </c>
      <c r="H200" s="18">
        <v>42079409</v>
      </c>
    </row>
    <row r="201" spans="1:8" x14ac:dyDescent="0.25">
      <c r="A201" s="14" t="s">
        <v>38</v>
      </c>
      <c r="B201" s="14" t="s">
        <v>14</v>
      </c>
      <c r="C201" s="15" t="s">
        <v>342</v>
      </c>
      <c r="D201" s="14" t="s">
        <v>343</v>
      </c>
      <c r="E201" s="18">
        <v>3707641</v>
      </c>
      <c r="F201" s="18">
        <v>0</v>
      </c>
      <c r="G201" s="18">
        <v>0</v>
      </c>
      <c r="H201" s="18">
        <v>3707641</v>
      </c>
    </row>
    <row r="202" spans="1:8" x14ac:dyDescent="0.25">
      <c r="A202" s="14" t="s">
        <v>38</v>
      </c>
      <c r="B202" s="14" t="s">
        <v>14</v>
      </c>
      <c r="C202" s="15" t="s">
        <v>344</v>
      </c>
      <c r="D202" s="14" t="s">
        <v>345</v>
      </c>
      <c r="E202" s="18">
        <v>-3451000</v>
      </c>
      <c r="F202" s="18">
        <v>0</v>
      </c>
      <c r="G202" s="18">
        <v>0</v>
      </c>
      <c r="H202" s="18">
        <v>-3451000</v>
      </c>
    </row>
    <row r="203" spans="1:8" x14ac:dyDescent="0.25">
      <c r="A203" s="14" t="s">
        <v>38</v>
      </c>
      <c r="B203" s="14" t="s">
        <v>14</v>
      </c>
      <c r="C203" s="15" t="s">
        <v>346</v>
      </c>
      <c r="D203" s="14" t="s">
        <v>347</v>
      </c>
      <c r="E203" s="18">
        <v>-1782858</v>
      </c>
      <c r="F203" s="18">
        <v>891429</v>
      </c>
      <c r="G203" s="18">
        <v>0</v>
      </c>
      <c r="H203" s="18">
        <v>-891429</v>
      </c>
    </row>
    <row r="204" spans="1:8" x14ac:dyDescent="0.25">
      <c r="A204" s="14" t="s">
        <v>38</v>
      </c>
      <c r="B204" s="14" t="s">
        <v>14</v>
      </c>
      <c r="C204" s="15" t="s">
        <v>348</v>
      </c>
      <c r="D204" s="14" t="s">
        <v>349</v>
      </c>
      <c r="E204" s="18">
        <v>832108</v>
      </c>
      <c r="F204" s="18">
        <v>0</v>
      </c>
      <c r="G204" s="18">
        <v>0</v>
      </c>
      <c r="H204" s="18">
        <v>832108</v>
      </c>
    </row>
    <row r="205" spans="1:8" x14ac:dyDescent="0.25">
      <c r="A205" s="14" t="s">
        <v>38</v>
      </c>
      <c r="B205" s="14" t="s">
        <v>14</v>
      </c>
      <c r="C205" s="15" t="s">
        <v>350</v>
      </c>
      <c r="D205" s="14" t="s">
        <v>351</v>
      </c>
      <c r="E205" s="18">
        <v>2677500</v>
      </c>
      <c r="F205" s="18">
        <v>0</v>
      </c>
      <c r="G205" s="18">
        <v>0</v>
      </c>
      <c r="H205" s="18">
        <v>2677500</v>
      </c>
    </row>
    <row r="206" spans="1:8" x14ac:dyDescent="0.25">
      <c r="A206" s="14" t="s">
        <v>38</v>
      </c>
      <c r="B206" s="14" t="s">
        <v>14</v>
      </c>
      <c r="C206" s="15" t="s">
        <v>74</v>
      </c>
      <c r="D206" s="14" t="s">
        <v>75</v>
      </c>
      <c r="E206" s="18">
        <v>20685049</v>
      </c>
      <c r="F206" s="18">
        <v>0</v>
      </c>
      <c r="G206" s="18">
        <v>0</v>
      </c>
      <c r="H206" s="18">
        <v>20685049</v>
      </c>
    </row>
    <row r="207" spans="1:8" x14ac:dyDescent="0.25">
      <c r="A207" s="14" t="s">
        <v>38</v>
      </c>
      <c r="B207" s="14" t="s">
        <v>14</v>
      </c>
      <c r="C207" s="15" t="s">
        <v>352</v>
      </c>
      <c r="D207" s="14" t="s">
        <v>353</v>
      </c>
      <c r="E207" s="18">
        <v>980560</v>
      </c>
      <c r="F207" s="18">
        <v>0</v>
      </c>
      <c r="G207" s="18">
        <v>0</v>
      </c>
      <c r="H207" s="18">
        <v>980560</v>
      </c>
    </row>
    <row r="208" spans="1:8" x14ac:dyDescent="0.25">
      <c r="A208" s="14" t="s">
        <v>38</v>
      </c>
      <c r="B208" s="14" t="s">
        <v>14</v>
      </c>
      <c r="C208" s="15" t="s">
        <v>78</v>
      </c>
      <c r="D208" s="14" t="s">
        <v>79</v>
      </c>
      <c r="E208" s="18">
        <v>-5072928</v>
      </c>
      <c r="F208" s="18">
        <v>0</v>
      </c>
      <c r="G208" s="18">
        <v>0</v>
      </c>
      <c r="H208" s="18">
        <v>-5072928</v>
      </c>
    </row>
    <row r="209" spans="1:8" x14ac:dyDescent="0.25">
      <c r="A209" s="14" t="s">
        <v>38</v>
      </c>
      <c r="B209" s="14" t="s">
        <v>14</v>
      </c>
      <c r="C209" s="15" t="s">
        <v>354</v>
      </c>
      <c r="D209" s="14" t="s">
        <v>355</v>
      </c>
      <c r="E209" s="18">
        <v>-1391824</v>
      </c>
      <c r="F209" s="18">
        <v>0</v>
      </c>
      <c r="G209" s="18">
        <v>0</v>
      </c>
      <c r="H209" s="18">
        <v>-1391824</v>
      </c>
    </row>
    <row r="210" spans="1:8" x14ac:dyDescent="0.25">
      <c r="A210" s="14" t="s">
        <v>38</v>
      </c>
      <c r="B210" s="14" t="s">
        <v>14</v>
      </c>
      <c r="C210" s="15" t="s">
        <v>356</v>
      </c>
      <c r="D210" s="14" t="s">
        <v>357</v>
      </c>
      <c r="E210" s="18">
        <v>-209916</v>
      </c>
      <c r="F210" s="18">
        <v>0</v>
      </c>
      <c r="G210" s="18">
        <v>0</v>
      </c>
      <c r="H210" s="18">
        <v>-209916</v>
      </c>
    </row>
    <row r="211" spans="1:8" x14ac:dyDescent="0.25">
      <c r="A211" s="14" t="s">
        <v>38</v>
      </c>
      <c r="B211" s="14" t="s">
        <v>14</v>
      </c>
      <c r="C211" s="15" t="s">
        <v>176</v>
      </c>
      <c r="D211" s="14" t="s">
        <v>177</v>
      </c>
      <c r="E211" s="18">
        <v>7496998</v>
      </c>
      <c r="F211" s="18">
        <v>0</v>
      </c>
      <c r="G211" s="18">
        <v>0</v>
      </c>
      <c r="H211" s="18">
        <v>7496998</v>
      </c>
    </row>
    <row r="212" spans="1:8" x14ac:dyDescent="0.25">
      <c r="A212" s="14" t="s">
        <v>38</v>
      </c>
      <c r="B212" s="14" t="s">
        <v>14</v>
      </c>
      <c r="C212" s="15" t="s">
        <v>182</v>
      </c>
      <c r="D212" s="14" t="s">
        <v>183</v>
      </c>
      <c r="E212" s="18">
        <v>2397850</v>
      </c>
      <c r="F212" s="18">
        <v>0</v>
      </c>
      <c r="G212" s="18">
        <v>0</v>
      </c>
      <c r="H212" s="18">
        <v>2397850</v>
      </c>
    </row>
    <row r="213" spans="1:8" x14ac:dyDescent="0.25">
      <c r="A213" s="14" t="s">
        <v>38</v>
      </c>
      <c r="B213" s="14" t="s">
        <v>14</v>
      </c>
      <c r="C213" s="15" t="s">
        <v>358</v>
      </c>
      <c r="D213" s="14" t="s">
        <v>359</v>
      </c>
      <c r="E213" s="18">
        <v>667947</v>
      </c>
      <c r="F213" s="18">
        <v>0</v>
      </c>
      <c r="G213" s="18">
        <v>0</v>
      </c>
      <c r="H213" s="18">
        <v>667947</v>
      </c>
    </row>
    <row r="214" spans="1:8" x14ac:dyDescent="0.25">
      <c r="A214" s="14" t="s">
        <v>38</v>
      </c>
      <c r="B214" s="14" t="s">
        <v>14</v>
      </c>
      <c r="C214" s="15" t="s">
        <v>360</v>
      </c>
      <c r="D214" s="14" t="s">
        <v>361</v>
      </c>
      <c r="E214" s="18">
        <v>-1</v>
      </c>
      <c r="F214" s="18">
        <v>0</v>
      </c>
      <c r="G214" s="18">
        <v>0</v>
      </c>
      <c r="H214" s="18">
        <v>-1</v>
      </c>
    </row>
    <row r="215" spans="1:8" x14ac:dyDescent="0.25">
      <c r="A215" s="14" t="s">
        <v>38</v>
      </c>
      <c r="B215" s="14" t="s">
        <v>14</v>
      </c>
      <c r="C215" s="15" t="s">
        <v>362</v>
      </c>
      <c r="D215" s="14" t="s">
        <v>363</v>
      </c>
      <c r="E215" s="18">
        <v>-8789506</v>
      </c>
      <c r="F215" s="18">
        <v>741311</v>
      </c>
      <c r="G215" s="18">
        <v>0</v>
      </c>
      <c r="H215" s="18">
        <v>-8048195</v>
      </c>
    </row>
    <row r="216" spans="1:8" x14ac:dyDescent="0.25">
      <c r="A216" s="14" t="s">
        <v>38</v>
      </c>
      <c r="B216" s="14" t="s">
        <v>14</v>
      </c>
      <c r="C216" s="15" t="s">
        <v>364</v>
      </c>
      <c r="D216" s="14" t="s">
        <v>365</v>
      </c>
      <c r="E216" s="18">
        <v>-2322118</v>
      </c>
      <c r="F216" s="18">
        <v>0</v>
      </c>
      <c r="G216" s="18">
        <v>0</v>
      </c>
      <c r="H216" s="18">
        <v>-2322118</v>
      </c>
    </row>
    <row r="217" spans="1:8" x14ac:dyDescent="0.25">
      <c r="A217" s="14" t="s">
        <v>38</v>
      </c>
      <c r="B217" s="14" t="s">
        <v>14</v>
      </c>
      <c r="C217" s="15" t="s">
        <v>184</v>
      </c>
      <c r="D217" s="14" t="s">
        <v>185</v>
      </c>
      <c r="E217" s="18">
        <v>-365330</v>
      </c>
      <c r="F217" s="18">
        <v>0</v>
      </c>
      <c r="G217" s="18">
        <v>0</v>
      </c>
      <c r="H217" s="18">
        <v>-365330</v>
      </c>
    </row>
    <row r="218" spans="1:8" x14ac:dyDescent="0.25">
      <c r="A218" s="14" t="s">
        <v>38</v>
      </c>
      <c r="B218" s="14" t="s">
        <v>14</v>
      </c>
      <c r="C218" s="15" t="s">
        <v>188</v>
      </c>
      <c r="D218" s="14" t="s">
        <v>189</v>
      </c>
      <c r="E218" s="18">
        <v>-3314746</v>
      </c>
      <c r="F218" s="18">
        <v>0</v>
      </c>
      <c r="G218" s="18">
        <v>603509</v>
      </c>
      <c r="H218" s="18">
        <v>-3918255</v>
      </c>
    </row>
    <row r="219" spans="1:8" x14ac:dyDescent="0.25">
      <c r="A219" s="14" t="s">
        <v>38</v>
      </c>
      <c r="B219" s="14" t="s">
        <v>14</v>
      </c>
      <c r="C219" s="15" t="s">
        <v>366</v>
      </c>
      <c r="D219" s="14" t="s">
        <v>367</v>
      </c>
      <c r="E219" s="18">
        <v>0</v>
      </c>
      <c r="F219" s="18">
        <v>0</v>
      </c>
      <c r="G219" s="18">
        <v>6000000</v>
      </c>
      <c r="H219" s="18">
        <v>-6000000</v>
      </c>
    </row>
    <row r="220" spans="1:8" x14ac:dyDescent="0.25">
      <c r="A220" s="14" t="s">
        <v>38</v>
      </c>
      <c r="B220" s="14" t="s">
        <v>14</v>
      </c>
      <c r="C220" s="15" t="s">
        <v>368</v>
      </c>
      <c r="D220" s="14" t="s">
        <v>369</v>
      </c>
      <c r="E220" s="18">
        <v>0</v>
      </c>
      <c r="F220" s="18">
        <v>103179</v>
      </c>
      <c r="G220" s="18">
        <v>165059</v>
      </c>
      <c r="H220" s="18">
        <v>-61880</v>
      </c>
    </row>
    <row r="221" spans="1:8" x14ac:dyDescent="0.25">
      <c r="A221" s="14" t="s">
        <v>38</v>
      </c>
      <c r="B221" s="14" t="s">
        <v>14</v>
      </c>
      <c r="C221" s="15" t="s">
        <v>370</v>
      </c>
      <c r="D221" s="14" t="s">
        <v>371</v>
      </c>
      <c r="E221" s="18">
        <v>-18140856</v>
      </c>
      <c r="F221" s="18">
        <v>18140856</v>
      </c>
      <c r="G221" s="18">
        <v>18140856</v>
      </c>
      <c r="H221" s="18">
        <v>-18140856</v>
      </c>
    </row>
    <row r="222" spans="1:8" x14ac:dyDescent="0.25">
      <c r="A222" s="14" t="s">
        <v>38</v>
      </c>
      <c r="B222" s="14" t="s">
        <v>14</v>
      </c>
      <c r="C222" s="15" t="s">
        <v>372</v>
      </c>
      <c r="D222" s="14" t="s">
        <v>373</v>
      </c>
      <c r="E222" s="18">
        <v>-2210068</v>
      </c>
      <c r="F222" s="18">
        <v>0</v>
      </c>
      <c r="G222" s="18">
        <v>0</v>
      </c>
      <c r="H222" s="18">
        <v>-2210068</v>
      </c>
    </row>
    <row r="223" spans="1:8" x14ac:dyDescent="0.25">
      <c r="A223" s="14" t="s">
        <v>38</v>
      </c>
      <c r="B223" s="14" t="s">
        <v>14</v>
      </c>
      <c r="C223" s="15" t="s">
        <v>374</v>
      </c>
      <c r="D223" s="14" t="s">
        <v>375</v>
      </c>
      <c r="E223" s="18">
        <v>-4</v>
      </c>
      <c r="F223" s="18">
        <v>0</v>
      </c>
      <c r="G223" s="18">
        <v>0</v>
      </c>
      <c r="H223" s="18">
        <v>-4</v>
      </c>
    </row>
    <row r="224" spans="1:8" x14ac:dyDescent="0.25">
      <c r="A224" s="14" t="s">
        <v>38</v>
      </c>
      <c r="B224" s="14" t="s">
        <v>14</v>
      </c>
      <c r="C224" s="15" t="s">
        <v>376</v>
      </c>
      <c r="D224" s="14" t="s">
        <v>377</v>
      </c>
      <c r="E224" s="18">
        <v>-21019929</v>
      </c>
      <c r="F224" s="18">
        <v>2578028</v>
      </c>
      <c r="G224" s="18">
        <v>12586259</v>
      </c>
      <c r="H224" s="18">
        <v>-31028160</v>
      </c>
    </row>
    <row r="225" spans="1:8" x14ac:dyDescent="0.25">
      <c r="A225" s="14" t="s">
        <v>38</v>
      </c>
      <c r="B225" s="14" t="s">
        <v>14</v>
      </c>
      <c r="C225" s="15" t="s">
        <v>378</v>
      </c>
      <c r="D225" s="14" t="s">
        <v>379</v>
      </c>
      <c r="E225" s="18">
        <v>-524736</v>
      </c>
      <c r="F225" s="18">
        <v>340322</v>
      </c>
      <c r="G225" s="18">
        <v>5733305</v>
      </c>
      <c r="H225" s="18">
        <v>-5917719</v>
      </c>
    </row>
    <row r="226" spans="1:8" x14ac:dyDescent="0.25">
      <c r="A226" s="14" t="s">
        <v>38</v>
      </c>
      <c r="B226" s="14" t="s">
        <v>14</v>
      </c>
      <c r="C226" s="15" t="s">
        <v>380</v>
      </c>
      <c r="D226" s="14" t="s">
        <v>381</v>
      </c>
      <c r="E226" s="18">
        <v>12879119</v>
      </c>
      <c r="F226" s="18">
        <v>0</v>
      </c>
      <c r="G226" s="18">
        <v>0</v>
      </c>
      <c r="H226" s="18">
        <v>12879119</v>
      </c>
    </row>
    <row r="227" spans="1:8" x14ac:dyDescent="0.25">
      <c r="A227" s="14" t="s">
        <v>38</v>
      </c>
      <c r="B227" s="14" t="s">
        <v>14</v>
      </c>
      <c r="C227" s="15" t="s">
        <v>192</v>
      </c>
      <c r="D227" s="14" t="s">
        <v>193</v>
      </c>
      <c r="E227" s="18">
        <v>-720000</v>
      </c>
      <c r="F227" s="18">
        <v>720000</v>
      </c>
      <c r="G227" s="18">
        <v>720000</v>
      </c>
      <c r="H227" s="18">
        <v>-720000</v>
      </c>
    </row>
    <row r="228" spans="1:8" x14ac:dyDescent="0.25">
      <c r="A228" s="14" t="s">
        <v>38</v>
      </c>
      <c r="B228" s="14" t="s">
        <v>14</v>
      </c>
      <c r="C228" s="15" t="s">
        <v>382</v>
      </c>
      <c r="D228" s="14" t="s">
        <v>383</v>
      </c>
      <c r="E228" s="18">
        <v>-41462668</v>
      </c>
      <c r="F228" s="18">
        <v>50000000</v>
      </c>
      <c r="G228" s="18">
        <v>46641391</v>
      </c>
      <c r="H228" s="18">
        <v>-38104059</v>
      </c>
    </row>
    <row r="229" spans="1:8" x14ac:dyDescent="0.25">
      <c r="A229" s="14" t="s">
        <v>38</v>
      </c>
      <c r="B229" s="14" t="s">
        <v>14</v>
      </c>
      <c r="C229" s="15" t="s">
        <v>194</v>
      </c>
      <c r="D229" s="14" t="s">
        <v>195</v>
      </c>
      <c r="E229" s="18">
        <v>-4250000</v>
      </c>
      <c r="F229" s="18">
        <v>0</v>
      </c>
      <c r="G229" s="18">
        <v>0</v>
      </c>
      <c r="H229" s="18">
        <v>-4250000</v>
      </c>
    </row>
    <row r="230" spans="1:8" x14ac:dyDescent="0.25">
      <c r="A230" s="14" t="s">
        <v>38</v>
      </c>
      <c r="B230" s="14" t="s">
        <v>14</v>
      </c>
      <c r="C230" s="15" t="s">
        <v>384</v>
      </c>
      <c r="D230" s="14" t="s">
        <v>385</v>
      </c>
      <c r="E230" s="18">
        <v>-714776</v>
      </c>
      <c r="F230" s="18">
        <v>624155</v>
      </c>
      <c r="G230" s="18">
        <v>624155</v>
      </c>
      <c r="H230" s="18">
        <v>-714776</v>
      </c>
    </row>
    <row r="231" spans="1:8" x14ac:dyDescent="0.25">
      <c r="A231" s="14" t="s">
        <v>38</v>
      </c>
      <c r="B231" s="14" t="s">
        <v>14</v>
      </c>
      <c r="C231" s="15" t="s">
        <v>386</v>
      </c>
      <c r="D231" s="14" t="s">
        <v>387</v>
      </c>
      <c r="E231" s="18">
        <v>-680680</v>
      </c>
      <c r="F231" s="18">
        <v>0</v>
      </c>
      <c r="G231" s="18">
        <v>0</v>
      </c>
      <c r="H231" s="18">
        <v>-680680</v>
      </c>
    </row>
    <row r="232" spans="1:8" x14ac:dyDescent="0.25">
      <c r="A232" s="14" t="s">
        <v>38</v>
      </c>
      <c r="B232" s="14" t="s">
        <v>14</v>
      </c>
      <c r="C232" s="15" t="s">
        <v>388</v>
      </c>
      <c r="D232" s="14" t="s">
        <v>389</v>
      </c>
      <c r="E232" s="18">
        <v>-15585981</v>
      </c>
      <c r="F232" s="18">
        <v>0</v>
      </c>
      <c r="G232" s="18">
        <v>0</v>
      </c>
      <c r="H232" s="18">
        <v>-15585981</v>
      </c>
    </row>
    <row r="233" spans="1:8" x14ac:dyDescent="0.25">
      <c r="A233" s="14" t="s">
        <v>38</v>
      </c>
      <c r="B233" s="14" t="s">
        <v>14</v>
      </c>
      <c r="C233" s="15" t="s">
        <v>390</v>
      </c>
      <c r="D233" s="14" t="s">
        <v>391</v>
      </c>
      <c r="E233" s="18">
        <v>-1423747</v>
      </c>
      <c r="F233" s="18">
        <v>1830696</v>
      </c>
      <c r="G233" s="18">
        <v>3637501</v>
      </c>
      <c r="H233" s="18">
        <v>-3230552</v>
      </c>
    </row>
    <row r="234" spans="1:8" x14ac:dyDescent="0.25">
      <c r="A234" s="14" t="s">
        <v>38</v>
      </c>
      <c r="B234" s="14" t="s">
        <v>14</v>
      </c>
      <c r="C234" s="15" t="s">
        <v>392</v>
      </c>
      <c r="D234" s="14" t="s">
        <v>393</v>
      </c>
      <c r="E234" s="18">
        <v>2007411</v>
      </c>
      <c r="F234" s="18">
        <v>0</v>
      </c>
      <c r="G234" s="18">
        <v>0</v>
      </c>
      <c r="H234" s="18">
        <v>2007411</v>
      </c>
    </row>
    <row r="235" spans="1:8" x14ac:dyDescent="0.25">
      <c r="A235" s="14" t="s">
        <v>38</v>
      </c>
      <c r="B235" s="14" t="s">
        <v>14</v>
      </c>
      <c r="C235" s="15" t="s">
        <v>394</v>
      </c>
      <c r="D235" s="14" t="s">
        <v>395</v>
      </c>
      <c r="E235" s="18">
        <v>-23524580</v>
      </c>
      <c r="F235" s="18">
        <v>18786243</v>
      </c>
      <c r="G235" s="18">
        <v>0</v>
      </c>
      <c r="H235" s="18">
        <v>-4738337</v>
      </c>
    </row>
    <row r="236" spans="1:8" x14ac:dyDescent="0.25">
      <c r="A236" s="14" t="s">
        <v>38</v>
      </c>
      <c r="B236" s="14" t="s">
        <v>14</v>
      </c>
      <c r="C236" s="15" t="s">
        <v>396</v>
      </c>
      <c r="D236" s="14" t="s">
        <v>397</v>
      </c>
      <c r="E236" s="18">
        <v>-247725</v>
      </c>
      <c r="F236" s="18">
        <v>0</v>
      </c>
      <c r="G236" s="18">
        <v>0</v>
      </c>
      <c r="H236" s="18">
        <v>-247725</v>
      </c>
    </row>
    <row r="237" spans="1:8" x14ac:dyDescent="0.25">
      <c r="A237" s="14" t="s">
        <v>38</v>
      </c>
      <c r="B237" s="14" t="s">
        <v>14</v>
      </c>
      <c r="C237" s="15" t="s">
        <v>398</v>
      </c>
      <c r="D237" s="14" t="s">
        <v>399</v>
      </c>
      <c r="E237" s="18">
        <v>-8267290</v>
      </c>
      <c r="F237" s="18">
        <v>0</v>
      </c>
      <c r="G237" s="18">
        <v>0</v>
      </c>
      <c r="H237" s="18">
        <v>-8267290</v>
      </c>
    </row>
    <row r="238" spans="1:8" x14ac:dyDescent="0.25">
      <c r="A238" s="14" t="s">
        <v>38</v>
      </c>
      <c r="B238" s="14" t="s">
        <v>14</v>
      </c>
      <c r="C238" s="15" t="s">
        <v>400</v>
      </c>
      <c r="D238" s="14" t="s">
        <v>401</v>
      </c>
      <c r="E238" s="18">
        <v>-61761</v>
      </c>
      <c r="F238" s="18">
        <v>0</v>
      </c>
      <c r="G238" s="18">
        <v>0</v>
      </c>
      <c r="H238" s="18">
        <v>-61761</v>
      </c>
    </row>
    <row r="239" spans="1:8" x14ac:dyDescent="0.25">
      <c r="A239" s="14" t="s">
        <v>38</v>
      </c>
      <c r="B239" s="14" t="s">
        <v>14</v>
      </c>
      <c r="C239" s="15" t="s">
        <v>402</v>
      </c>
      <c r="D239" s="14" t="s">
        <v>403</v>
      </c>
      <c r="E239" s="18">
        <v>-83684403</v>
      </c>
      <c r="F239" s="18">
        <v>0</v>
      </c>
      <c r="G239" s="18">
        <v>17737539</v>
      </c>
      <c r="H239" s="18">
        <v>-101421942</v>
      </c>
    </row>
    <row r="240" spans="1:8" x14ac:dyDescent="0.25">
      <c r="A240" s="14" t="s">
        <v>38</v>
      </c>
      <c r="B240" s="14" t="s">
        <v>14</v>
      </c>
      <c r="C240" s="15" t="s">
        <v>404</v>
      </c>
      <c r="D240" s="14" t="s">
        <v>405</v>
      </c>
      <c r="E240" s="18">
        <v>325328</v>
      </c>
      <c r="F240" s="18">
        <v>0</v>
      </c>
      <c r="G240" s="18">
        <v>0</v>
      </c>
      <c r="H240" s="18">
        <v>325328</v>
      </c>
    </row>
    <row r="241" spans="1:8" x14ac:dyDescent="0.25">
      <c r="A241" s="14" t="s">
        <v>38</v>
      </c>
      <c r="B241" s="14" t="s">
        <v>14</v>
      </c>
      <c r="C241" s="15" t="s">
        <v>406</v>
      </c>
      <c r="D241" s="14" t="s">
        <v>407</v>
      </c>
      <c r="E241" s="18">
        <v>-95200</v>
      </c>
      <c r="F241" s="18">
        <v>0</v>
      </c>
      <c r="G241" s="18">
        <v>0</v>
      </c>
      <c r="H241" s="18">
        <v>-95200</v>
      </c>
    </row>
    <row r="242" spans="1:8" x14ac:dyDescent="0.25">
      <c r="A242" s="14" t="s">
        <v>38</v>
      </c>
      <c r="B242" s="14" t="s">
        <v>14</v>
      </c>
      <c r="C242" s="15" t="s">
        <v>84</v>
      </c>
      <c r="D242" s="14" t="s">
        <v>85</v>
      </c>
      <c r="E242" s="18">
        <v>-10710000</v>
      </c>
      <c r="F242" s="18">
        <v>5355000</v>
      </c>
      <c r="G242" s="18">
        <v>0</v>
      </c>
      <c r="H242" s="18">
        <v>-5355000</v>
      </c>
    </row>
    <row r="243" spans="1:8" x14ac:dyDescent="0.25">
      <c r="A243" s="14" t="s">
        <v>38</v>
      </c>
      <c r="B243" s="14" t="s">
        <v>14</v>
      </c>
      <c r="C243" s="15" t="s">
        <v>408</v>
      </c>
      <c r="D243" s="14" t="s">
        <v>409</v>
      </c>
      <c r="E243" s="18">
        <v>-35558</v>
      </c>
      <c r="F243" s="18">
        <v>0</v>
      </c>
      <c r="G243" s="18">
        <v>0</v>
      </c>
      <c r="H243" s="18">
        <v>-35558</v>
      </c>
    </row>
    <row r="244" spans="1:8" x14ac:dyDescent="0.25">
      <c r="A244" s="14" t="s">
        <v>38</v>
      </c>
      <c r="B244" s="14" t="s">
        <v>14</v>
      </c>
      <c r="C244" s="15" t="s">
        <v>410</v>
      </c>
      <c r="D244" s="14" t="s">
        <v>411</v>
      </c>
      <c r="E244" s="18">
        <v>-693846</v>
      </c>
      <c r="F244" s="18">
        <v>0</v>
      </c>
      <c r="G244" s="18">
        <v>0</v>
      </c>
      <c r="H244" s="18">
        <v>-693846</v>
      </c>
    </row>
    <row r="245" spans="1:8" x14ac:dyDescent="0.25">
      <c r="A245" s="14" t="s">
        <v>38</v>
      </c>
      <c r="B245" s="14" t="s">
        <v>14</v>
      </c>
      <c r="C245" s="15" t="s">
        <v>412</v>
      </c>
      <c r="D245" s="14" t="s">
        <v>413</v>
      </c>
      <c r="E245" s="18">
        <v>386820</v>
      </c>
      <c r="F245" s="18">
        <v>1345081</v>
      </c>
      <c r="G245" s="18">
        <v>1345081</v>
      </c>
      <c r="H245" s="18">
        <v>386820</v>
      </c>
    </row>
    <row r="246" spans="1:8" x14ac:dyDescent="0.25">
      <c r="A246" s="14" t="s">
        <v>38</v>
      </c>
      <c r="B246" s="14" t="s">
        <v>14</v>
      </c>
      <c r="C246" s="15" t="s">
        <v>414</v>
      </c>
      <c r="D246" s="14" t="s">
        <v>415</v>
      </c>
      <c r="E246" s="18">
        <v>-637602</v>
      </c>
      <c r="F246" s="18">
        <v>637602</v>
      </c>
      <c r="G246" s="18">
        <v>221102</v>
      </c>
      <c r="H246" s="18">
        <v>-221102</v>
      </c>
    </row>
    <row r="247" spans="1:8" x14ac:dyDescent="0.25">
      <c r="A247" s="14" t="s">
        <v>38</v>
      </c>
      <c r="B247" s="14" t="s">
        <v>14</v>
      </c>
      <c r="C247" s="15" t="s">
        <v>416</v>
      </c>
      <c r="D247" s="14" t="s">
        <v>417</v>
      </c>
      <c r="E247" s="18">
        <v>6057100</v>
      </c>
      <c r="F247" s="18">
        <v>0</v>
      </c>
      <c r="G247" s="18">
        <v>0</v>
      </c>
      <c r="H247" s="18">
        <v>6057100</v>
      </c>
    </row>
    <row r="248" spans="1:8" x14ac:dyDescent="0.25">
      <c r="A248" s="14" t="s">
        <v>38</v>
      </c>
      <c r="B248" s="14" t="s">
        <v>14</v>
      </c>
      <c r="C248" s="15" t="s">
        <v>86</v>
      </c>
      <c r="D248" s="14" t="s">
        <v>87</v>
      </c>
      <c r="E248" s="18">
        <v>7165478</v>
      </c>
      <c r="F248" s="18">
        <v>7165478</v>
      </c>
      <c r="G248" s="18">
        <v>0</v>
      </c>
      <c r="H248" s="18">
        <v>14330956</v>
      </c>
    </row>
    <row r="249" spans="1:8" x14ac:dyDescent="0.25">
      <c r="A249" s="14" t="s">
        <v>38</v>
      </c>
      <c r="B249" s="14" t="s">
        <v>14</v>
      </c>
      <c r="C249" s="15" t="s">
        <v>418</v>
      </c>
      <c r="D249" s="14" t="s">
        <v>419</v>
      </c>
      <c r="E249" s="18">
        <v>-140001</v>
      </c>
      <c r="F249" s="18">
        <v>0</v>
      </c>
      <c r="G249" s="18">
        <v>0</v>
      </c>
      <c r="H249" s="18">
        <v>-140001</v>
      </c>
    </row>
    <row r="250" spans="1:8" x14ac:dyDescent="0.25">
      <c r="A250" s="14" t="s">
        <v>38</v>
      </c>
      <c r="B250" s="14" t="s">
        <v>14</v>
      </c>
      <c r="C250" s="15" t="s">
        <v>420</v>
      </c>
      <c r="D250" s="14" t="s">
        <v>421</v>
      </c>
      <c r="E250" s="18">
        <v>-3045534</v>
      </c>
      <c r="F250" s="18">
        <v>0</v>
      </c>
      <c r="G250" s="18">
        <v>0</v>
      </c>
      <c r="H250" s="18">
        <v>-3045534</v>
      </c>
    </row>
    <row r="251" spans="1:8" x14ac:dyDescent="0.25">
      <c r="A251" s="14" t="s">
        <v>38</v>
      </c>
      <c r="B251" s="14" t="s">
        <v>14</v>
      </c>
      <c r="C251" s="15" t="s">
        <v>422</v>
      </c>
      <c r="D251" s="14" t="s">
        <v>423</v>
      </c>
      <c r="E251" s="18">
        <v>422212</v>
      </c>
      <c r="F251" s="18">
        <v>0</v>
      </c>
      <c r="G251" s="18">
        <v>0</v>
      </c>
      <c r="H251" s="18">
        <v>422212</v>
      </c>
    </row>
    <row r="252" spans="1:8" x14ac:dyDescent="0.25">
      <c r="A252" s="14" t="s">
        <v>38</v>
      </c>
      <c r="B252" s="14" t="s">
        <v>14</v>
      </c>
      <c r="C252" s="15" t="s">
        <v>424</v>
      </c>
      <c r="D252" s="14" t="s">
        <v>425</v>
      </c>
      <c r="E252" s="18">
        <v>28583070</v>
      </c>
      <c r="F252" s="18">
        <v>511700</v>
      </c>
      <c r="G252" s="18">
        <v>0</v>
      </c>
      <c r="H252" s="18">
        <v>29094770</v>
      </c>
    </row>
    <row r="253" spans="1:8" x14ac:dyDescent="0.25">
      <c r="A253" s="14" t="s">
        <v>38</v>
      </c>
      <c r="B253" s="14" t="s">
        <v>14</v>
      </c>
      <c r="C253" s="15" t="s">
        <v>426</v>
      </c>
      <c r="D253" s="14" t="s">
        <v>427</v>
      </c>
      <c r="E253" s="18">
        <v>1395015</v>
      </c>
      <c r="F253" s="18">
        <v>0</v>
      </c>
      <c r="G253" s="18">
        <v>0</v>
      </c>
      <c r="H253" s="18">
        <v>1395015</v>
      </c>
    </row>
    <row r="254" spans="1:8" x14ac:dyDescent="0.25">
      <c r="A254" s="14" t="s">
        <v>38</v>
      </c>
      <c r="B254" s="14" t="s">
        <v>14</v>
      </c>
      <c r="C254" s="15" t="s">
        <v>88</v>
      </c>
      <c r="D254" s="14" t="s">
        <v>89</v>
      </c>
      <c r="E254" s="18">
        <v>-2375124</v>
      </c>
      <c r="F254" s="18">
        <v>0</v>
      </c>
      <c r="G254" s="18">
        <v>0</v>
      </c>
      <c r="H254" s="18">
        <v>-2375124</v>
      </c>
    </row>
    <row r="255" spans="1:8" x14ac:dyDescent="0.25">
      <c r="A255" s="14" t="s">
        <v>38</v>
      </c>
      <c r="B255" s="14" t="s">
        <v>14</v>
      </c>
      <c r="C255" s="15" t="s">
        <v>208</v>
      </c>
      <c r="D255" s="14" t="s">
        <v>209</v>
      </c>
      <c r="E255" s="18">
        <v>0</v>
      </c>
      <c r="F255" s="18">
        <v>3391500</v>
      </c>
      <c r="G255" s="18">
        <v>0</v>
      </c>
      <c r="H255" s="18">
        <v>3391500</v>
      </c>
    </row>
    <row r="256" spans="1:8" x14ac:dyDescent="0.25">
      <c r="A256" s="14" t="s">
        <v>38</v>
      </c>
      <c r="B256" s="14" t="s">
        <v>14</v>
      </c>
      <c r="C256" s="15" t="s">
        <v>428</v>
      </c>
      <c r="D256" s="14" t="s">
        <v>429</v>
      </c>
      <c r="E256" s="18">
        <v>-145</v>
      </c>
      <c r="F256" s="18">
        <v>299230</v>
      </c>
      <c r="G256" s="18">
        <v>299230</v>
      </c>
      <c r="H256" s="18">
        <v>-145</v>
      </c>
    </row>
    <row r="257" spans="1:8" x14ac:dyDescent="0.25">
      <c r="A257" s="14" t="s">
        <v>38</v>
      </c>
      <c r="B257" s="14" t="s">
        <v>14</v>
      </c>
      <c r="C257" s="15" t="s">
        <v>210</v>
      </c>
      <c r="D257" s="14" t="s">
        <v>211</v>
      </c>
      <c r="E257" s="18">
        <v>1000000</v>
      </c>
      <c r="F257" s="18">
        <v>0</v>
      </c>
      <c r="G257" s="18">
        <v>0</v>
      </c>
      <c r="H257" s="18">
        <v>1000000</v>
      </c>
    </row>
    <row r="258" spans="1:8" x14ac:dyDescent="0.25">
      <c r="A258" s="14" t="s">
        <v>38</v>
      </c>
      <c r="B258" s="14" t="s">
        <v>14</v>
      </c>
      <c r="C258" s="15" t="s">
        <v>430</v>
      </c>
      <c r="D258" s="14" t="s">
        <v>431</v>
      </c>
      <c r="E258" s="18">
        <v>-23562</v>
      </c>
      <c r="F258" s="18">
        <v>0</v>
      </c>
      <c r="G258" s="18">
        <v>0</v>
      </c>
      <c r="H258" s="18">
        <v>-23562</v>
      </c>
    </row>
    <row r="259" spans="1:8" x14ac:dyDescent="0.25">
      <c r="A259" s="14" t="s">
        <v>38</v>
      </c>
      <c r="B259" s="14" t="s">
        <v>14</v>
      </c>
      <c r="C259" s="15" t="s">
        <v>432</v>
      </c>
      <c r="D259" s="14" t="s">
        <v>433</v>
      </c>
      <c r="E259" s="18">
        <v>6700151</v>
      </c>
      <c r="F259" s="18">
        <v>0</v>
      </c>
      <c r="G259" s="18">
        <v>0</v>
      </c>
      <c r="H259" s="18">
        <v>6700151</v>
      </c>
    </row>
    <row r="260" spans="1:8" x14ac:dyDescent="0.25">
      <c r="A260" s="14" t="s">
        <v>38</v>
      </c>
      <c r="B260" s="14" t="s">
        <v>14</v>
      </c>
      <c r="C260" s="15" t="s">
        <v>434</v>
      </c>
      <c r="D260" s="14" t="s">
        <v>435</v>
      </c>
      <c r="E260" s="18">
        <v>1210754</v>
      </c>
      <c r="F260" s="18">
        <v>0</v>
      </c>
      <c r="G260" s="18">
        <v>0</v>
      </c>
      <c r="H260" s="18">
        <v>1210754</v>
      </c>
    </row>
    <row r="261" spans="1:8" x14ac:dyDescent="0.25">
      <c r="A261" s="14" t="s">
        <v>38</v>
      </c>
      <c r="B261" s="14" t="s">
        <v>14</v>
      </c>
      <c r="C261" s="15" t="s">
        <v>90</v>
      </c>
      <c r="D261" s="14" t="s">
        <v>91</v>
      </c>
      <c r="E261" s="18">
        <v>2587871</v>
      </c>
      <c r="F261" s="18">
        <v>0</v>
      </c>
      <c r="G261" s="18">
        <v>0</v>
      </c>
      <c r="H261" s="18">
        <v>2587871</v>
      </c>
    </row>
    <row r="262" spans="1:8" x14ac:dyDescent="0.25">
      <c r="A262" s="14" t="s">
        <v>38</v>
      </c>
      <c r="B262" s="14" t="s">
        <v>14</v>
      </c>
      <c r="C262" s="15" t="s">
        <v>436</v>
      </c>
      <c r="D262" s="14" t="s">
        <v>437</v>
      </c>
      <c r="E262" s="18">
        <v>4046</v>
      </c>
      <c r="F262" s="18">
        <v>0</v>
      </c>
      <c r="G262" s="18">
        <v>0</v>
      </c>
      <c r="H262" s="18">
        <v>4046</v>
      </c>
    </row>
    <row r="263" spans="1:8" x14ac:dyDescent="0.25">
      <c r="A263" s="14" t="s">
        <v>38</v>
      </c>
      <c r="B263" s="14" t="s">
        <v>14</v>
      </c>
      <c r="C263" s="15" t="s">
        <v>438</v>
      </c>
      <c r="D263" s="14" t="s">
        <v>439</v>
      </c>
      <c r="E263" s="18">
        <v>3322236</v>
      </c>
      <c r="F263" s="18">
        <v>0</v>
      </c>
      <c r="G263" s="18">
        <v>2642693</v>
      </c>
      <c r="H263" s="18">
        <v>679543</v>
      </c>
    </row>
    <row r="264" spans="1:8" x14ac:dyDescent="0.25">
      <c r="A264" s="14" t="s">
        <v>38</v>
      </c>
      <c r="B264" s="14" t="s">
        <v>14</v>
      </c>
      <c r="C264" s="15" t="s">
        <v>440</v>
      </c>
      <c r="D264" s="14" t="s">
        <v>441</v>
      </c>
      <c r="E264" s="18">
        <v>-714521</v>
      </c>
      <c r="F264" s="18">
        <v>0</v>
      </c>
      <c r="G264" s="18">
        <v>0</v>
      </c>
      <c r="H264" s="18">
        <v>-714521</v>
      </c>
    </row>
    <row r="265" spans="1:8" x14ac:dyDescent="0.25">
      <c r="A265" s="14" t="s">
        <v>38</v>
      </c>
      <c r="B265" s="14" t="s">
        <v>14</v>
      </c>
      <c r="C265" s="15" t="s">
        <v>442</v>
      </c>
      <c r="D265" s="14" t="s">
        <v>443</v>
      </c>
      <c r="E265" s="18">
        <v>183736</v>
      </c>
      <c r="F265" s="18">
        <v>0</v>
      </c>
      <c r="G265" s="18">
        <v>0</v>
      </c>
      <c r="H265" s="18">
        <v>183736</v>
      </c>
    </row>
    <row r="266" spans="1:8" x14ac:dyDescent="0.25">
      <c r="A266" s="14" t="s">
        <v>38</v>
      </c>
      <c r="B266" s="14" t="s">
        <v>14</v>
      </c>
      <c r="C266" s="15" t="s">
        <v>444</v>
      </c>
      <c r="D266" s="14" t="s">
        <v>445</v>
      </c>
      <c r="E266" s="18">
        <v>1500000</v>
      </c>
      <c r="F266" s="18">
        <v>0</v>
      </c>
      <c r="G266" s="18">
        <v>0</v>
      </c>
      <c r="H266" s="18">
        <v>1500000</v>
      </c>
    </row>
    <row r="267" spans="1:8" x14ac:dyDescent="0.25">
      <c r="A267" s="14" t="s">
        <v>38</v>
      </c>
      <c r="B267" s="14" t="s">
        <v>14</v>
      </c>
      <c r="C267" s="15" t="s">
        <v>446</v>
      </c>
      <c r="D267" s="14" t="s">
        <v>447</v>
      </c>
      <c r="E267" s="18">
        <v>535315</v>
      </c>
      <c r="F267" s="18">
        <v>0</v>
      </c>
      <c r="G267" s="18">
        <v>0</v>
      </c>
      <c r="H267" s="18">
        <v>535315</v>
      </c>
    </row>
    <row r="268" spans="1:8" x14ac:dyDescent="0.25">
      <c r="A268" s="14" t="s">
        <v>38</v>
      </c>
      <c r="B268" s="14" t="s">
        <v>14</v>
      </c>
      <c r="C268" s="15" t="s">
        <v>448</v>
      </c>
      <c r="D268" s="14" t="s">
        <v>449</v>
      </c>
      <c r="E268" s="18">
        <v>643790</v>
      </c>
      <c r="F268" s="18">
        <v>0</v>
      </c>
      <c r="G268" s="18">
        <v>0</v>
      </c>
      <c r="H268" s="18">
        <v>643790</v>
      </c>
    </row>
    <row r="269" spans="1:8" x14ac:dyDescent="0.25">
      <c r="A269" s="14" t="s">
        <v>38</v>
      </c>
      <c r="B269" s="14" t="s">
        <v>14</v>
      </c>
      <c r="C269" s="15" t="s">
        <v>450</v>
      </c>
      <c r="D269" s="14" t="s">
        <v>451</v>
      </c>
      <c r="E269" s="18">
        <v>-235810</v>
      </c>
      <c r="F269" s="18">
        <v>0</v>
      </c>
      <c r="G269" s="18">
        <v>0</v>
      </c>
      <c r="H269" s="18">
        <v>-235810</v>
      </c>
    </row>
    <row r="270" spans="1:8" x14ac:dyDescent="0.25">
      <c r="A270" s="14" t="s">
        <v>38</v>
      </c>
      <c r="B270" s="14" t="s">
        <v>14</v>
      </c>
      <c r="C270" s="15" t="s">
        <v>452</v>
      </c>
      <c r="D270" s="14" t="s">
        <v>453</v>
      </c>
      <c r="E270" s="18">
        <v>-215152</v>
      </c>
      <c r="F270" s="18">
        <v>0</v>
      </c>
      <c r="G270" s="18">
        <v>0</v>
      </c>
      <c r="H270" s="18">
        <v>-215152</v>
      </c>
    </row>
    <row r="271" spans="1:8" x14ac:dyDescent="0.25">
      <c r="A271" s="14" t="s">
        <v>38</v>
      </c>
      <c r="B271" s="14" t="s">
        <v>14</v>
      </c>
      <c r="C271" s="15" t="s">
        <v>234</v>
      </c>
      <c r="D271" s="14" t="s">
        <v>235</v>
      </c>
      <c r="E271" s="18">
        <v>4900000</v>
      </c>
      <c r="F271" s="18">
        <v>0</v>
      </c>
      <c r="G271" s="18">
        <v>0</v>
      </c>
      <c r="H271" s="18">
        <v>4900000</v>
      </c>
    </row>
    <row r="272" spans="1:8" x14ac:dyDescent="0.25">
      <c r="A272" s="14" t="s">
        <v>38</v>
      </c>
      <c r="B272" s="14" t="s">
        <v>14</v>
      </c>
      <c r="C272" s="15" t="s">
        <v>454</v>
      </c>
      <c r="D272" s="14" t="s">
        <v>455</v>
      </c>
      <c r="E272" s="18">
        <v>1704318</v>
      </c>
      <c r="F272" s="18">
        <v>0</v>
      </c>
      <c r="G272" s="18">
        <v>0</v>
      </c>
      <c r="H272" s="18">
        <v>1704318</v>
      </c>
    </row>
    <row r="273" spans="1:8" x14ac:dyDescent="0.25">
      <c r="A273" s="14" t="s">
        <v>38</v>
      </c>
      <c r="B273" s="14" t="s">
        <v>14</v>
      </c>
      <c r="C273" s="15" t="s">
        <v>456</v>
      </c>
      <c r="D273" s="14" t="s">
        <v>457</v>
      </c>
      <c r="E273" s="18">
        <v>-99960</v>
      </c>
      <c r="F273" s="18">
        <v>0</v>
      </c>
      <c r="G273" s="18">
        <v>0</v>
      </c>
      <c r="H273" s="18">
        <v>-99960</v>
      </c>
    </row>
    <row r="274" spans="1:8" x14ac:dyDescent="0.25">
      <c r="A274" s="14" t="s">
        <v>38</v>
      </c>
      <c r="B274" s="14" t="s">
        <v>14</v>
      </c>
      <c r="C274" s="15" t="s">
        <v>458</v>
      </c>
      <c r="D274" s="14" t="s">
        <v>459</v>
      </c>
      <c r="E274" s="18">
        <v>-67830</v>
      </c>
      <c r="F274" s="18">
        <v>0</v>
      </c>
      <c r="G274" s="18">
        <v>0</v>
      </c>
      <c r="H274" s="18">
        <v>-67830</v>
      </c>
    </row>
    <row r="275" spans="1:8" x14ac:dyDescent="0.25">
      <c r="A275" s="14" t="s">
        <v>38</v>
      </c>
      <c r="B275" s="14" t="s">
        <v>14</v>
      </c>
      <c r="C275" s="15" t="s">
        <v>460</v>
      </c>
      <c r="D275" s="14" t="s">
        <v>461</v>
      </c>
      <c r="E275" s="18">
        <v>-11416992</v>
      </c>
      <c r="F275" s="18">
        <v>0</v>
      </c>
      <c r="G275" s="18">
        <v>0</v>
      </c>
      <c r="H275" s="18">
        <v>-11416992</v>
      </c>
    </row>
    <row r="276" spans="1:8" x14ac:dyDescent="0.25">
      <c r="A276" s="14" t="s">
        <v>38</v>
      </c>
      <c r="B276" s="14" t="s">
        <v>14</v>
      </c>
      <c r="C276" s="15" t="s">
        <v>462</v>
      </c>
      <c r="D276" s="14" t="s">
        <v>463</v>
      </c>
      <c r="E276" s="18">
        <v>-174966</v>
      </c>
      <c r="F276" s="18">
        <v>0</v>
      </c>
      <c r="G276" s="18">
        <v>0</v>
      </c>
      <c r="H276" s="18">
        <v>-174966</v>
      </c>
    </row>
    <row r="277" spans="1:8" x14ac:dyDescent="0.25">
      <c r="A277" s="14" t="s">
        <v>38</v>
      </c>
      <c r="B277" s="14" t="s">
        <v>14</v>
      </c>
      <c r="C277" s="15" t="s">
        <v>464</v>
      </c>
      <c r="D277" s="14" t="s">
        <v>465</v>
      </c>
      <c r="E277" s="18">
        <v>-10019</v>
      </c>
      <c r="F277" s="18">
        <v>0</v>
      </c>
      <c r="G277" s="18">
        <v>0</v>
      </c>
      <c r="H277" s="18">
        <v>-10019</v>
      </c>
    </row>
    <row r="278" spans="1:8" x14ac:dyDescent="0.25">
      <c r="A278" s="14" t="s">
        <v>38</v>
      </c>
      <c r="B278" s="14" t="s">
        <v>14</v>
      </c>
      <c r="C278" s="15" t="s">
        <v>96</v>
      </c>
      <c r="D278" s="14" t="s">
        <v>97</v>
      </c>
      <c r="E278" s="18">
        <v>13525178</v>
      </c>
      <c r="F278" s="18">
        <v>0</v>
      </c>
      <c r="G278" s="18">
        <v>0</v>
      </c>
      <c r="H278" s="18">
        <v>13525178</v>
      </c>
    </row>
    <row r="279" spans="1:8" x14ac:dyDescent="0.25">
      <c r="A279" s="14" t="s">
        <v>38</v>
      </c>
      <c r="B279" s="14" t="s">
        <v>14</v>
      </c>
      <c r="C279" s="15" t="s">
        <v>466</v>
      </c>
      <c r="D279" s="14" t="s">
        <v>467</v>
      </c>
      <c r="E279" s="18">
        <v>-80920</v>
      </c>
      <c r="F279" s="18">
        <v>0</v>
      </c>
      <c r="G279" s="18">
        <v>0</v>
      </c>
      <c r="H279" s="18">
        <v>-80920</v>
      </c>
    </row>
    <row r="280" spans="1:8" x14ac:dyDescent="0.25">
      <c r="A280" s="14" t="s">
        <v>38</v>
      </c>
      <c r="B280" s="14" t="s">
        <v>14</v>
      </c>
      <c r="C280" s="15" t="s">
        <v>468</v>
      </c>
      <c r="D280" s="14" t="s">
        <v>469</v>
      </c>
      <c r="E280" s="18">
        <v>2124480</v>
      </c>
      <c r="F280" s="18">
        <v>0</v>
      </c>
      <c r="G280" s="18">
        <v>0</v>
      </c>
      <c r="H280" s="18">
        <v>2124480</v>
      </c>
    </row>
    <row r="281" spans="1:8" x14ac:dyDescent="0.25">
      <c r="A281" s="14" t="s">
        <v>38</v>
      </c>
      <c r="B281" s="14" t="s">
        <v>14</v>
      </c>
      <c r="C281" s="15" t="s">
        <v>470</v>
      </c>
      <c r="D281" s="14" t="s">
        <v>471</v>
      </c>
      <c r="E281" s="18">
        <v>959735</v>
      </c>
      <c r="F281" s="18">
        <v>0</v>
      </c>
      <c r="G281" s="18">
        <v>0</v>
      </c>
      <c r="H281" s="18">
        <v>959735</v>
      </c>
    </row>
    <row r="282" spans="1:8" x14ac:dyDescent="0.25">
      <c r="A282" s="14" t="s">
        <v>38</v>
      </c>
      <c r="B282" s="14" t="s">
        <v>14</v>
      </c>
      <c r="C282" s="15" t="s">
        <v>472</v>
      </c>
      <c r="D282" s="14" t="s">
        <v>473</v>
      </c>
      <c r="E282" s="18">
        <v>-14816</v>
      </c>
      <c r="F282" s="18">
        <v>0</v>
      </c>
      <c r="G282" s="18">
        <v>0</v>
      </c>
      <c r="H282" s="18">
        <v>-14816</v>
      </c>
    </row>
    <row r="283" spans="1:8" x14ac:dyDescent="0.25">
      <c r="A283" s="14" t="s">
        <v>38</v>
      </c>
      <c r="B283" s="14" t="s">
        <v>14</v>
      </c>
      <c r="C283" s="15" t="s">
        <v>240</v>
      </c>
      <c r="D283" s="14" t="s">
        <v>241</v>
      </c>
      <c r="E283" s="18">
        <v>557183</v>
      </c>
      <c r="F283" s="18">
        <v>0</v>
      </c>
      <c r="G283" s="18">
        <v>0</v>
      </c>
      <c r="H283" s="18">
        <v>557183</v>
      </c>
    </row>
    <row r="284" spans="1:8" x14ac:dyDescent="0.25">
      <c r="A284" s="14" t="s">
        <v>38</v>
      </c>
      <c r="B284" s="14" t="s">
        <v>14</v>
      </c>
      <c r="C284" s="15" t="s">
        <v>474</v>
      </c>
      <c r="D284" s="14" t="s">
        <v>475</v>
      </c>
      <c r="E284" s="18">
        <v>-8819000</v>
      </c>
      <c r="F284" s="18">
        <v>0</v>
      </c>
      <c r="G284" s="18">
        <v>0</v>
      </c>
      <c r="H284" s="18">
        <v>-8819000</v>
      </c>
    </row>
    <row r="285" spans="1:8" x14ac:dyDescent="0.25">
      <c r="A285" s="14" t="s">
        <v>38</v>
      </c>
      <c r="B285" s="14" t="s">
        <v>14</v>
      </c>
      <c r="C285" s="15" t="s">
        <v>476</v>
      </c>
      <c r="D285" s="14" t="s">
        <v>477</v>
      </c>
      <c r="E285" s="18">
        <v>-3956375</v>
      </c>
      <c r="F285" s="18">
        <v>0</v>
      </c>
      <c r="G285" s="18">
        <v>0</v>
      </c>
      <c r="H285" s="18">
        <v>-3956375</v>
      </c>
    </row>
    <row r="286" spans="1:8" x14ac:dyDescent="0.25">
      <c r="A286" s="14" t="s">
        <v>38</v>
      </c>
      <c r="B286" s="14" t="s">
        <v>14</v>
      </c>
      <c r="C286" s="15" t="s">
        <v>98</v>
      </c>
      <c r="D286" s="14" t="s">
        <v>99</v>
      </c>
      <c r="E286" s="18">
        <v>-674165</v>
      </c>
      <c r="F286" s="18">
        <v>0</v>
      </c>
      <c r="G286" s="18">
        <v>0</v>
      </c>
      <c r="H286" s="18">
        <v>-674165</v>
      </c>
    </row>
    <row r="287" spans="1:8" x14ac:dyDescent="0.25">
      <c r="A287" s="14" t="s">
        <v>38</v>
      </c>
      <c r="B287" s="14" t="s">
        <v>14</v>
      </c>
      <c r="C287" s="15" t="s">
        <v>478</v>
      </c>
      <c r="D287" s="14" t="s">
        <v>479</v>
      </c>
      <c r="E287" s="18">
        <v>1850131</v>
      </c>
      <c r="F287" s="18">
        <v>2493648</v>
      </c>
      <c r="G287" s="18">
        <v>0</v>
      </c>
      <c r="H287" s="18">
        <v>4343779</v>
      </c>
    </row>
    <row r="288" spans="1:8" x14ac:dyDescent="0.25">
      <c r="A288" s="14" t="s">
        <v>38</v>
      </c>
      <c r="B288" s="14" t="s">
        <v>14</v>
      </c>
      <c r="C288" s="15" t="s">
        <v>100</v>
      </c>
      <c r="D288" s="14" t="s">
        <v>101</v>
      </c>
      <c r="E288" s="18">
        <v>-24780</v>
      </c>
      <c r="F288" s="18">
        <v>274428</v>
      </c>
      <c r="G288" s="18">
        <v>299376</v>
      </c>
      <c r="H288" s="18">
        <v>-49728</v>
      </c>
    </row>
    <row r="289" spans="1:8" x14ac:dyDescent="0.25">
      <c r="A289" s="14" t="s">
        <v>38</v>
      </c>
      <c r="B289" s="14" t="s">
        <v>14</v>
      </c>
      <c r="C289" s="15" t="s">
        <v>480</v>
      </c>
      <c r="D289" s="14" t="s">
        <v>481</v>
      </c>
      <c r="E289" s="18">
        <v>-128520</v>
      </c>
      <c r="F289" s="18">
        <v>0</v>
      </c>
      <c r="G289" s="18">
        <v>0</v>
      </c>
      <c r="H289" s="18">
        <v>-128520</v>
      </c>
    </row>
    <row r="290" spans="1:8" x14ac:dyDescent="0.25">
      <c r="A290" s="14" t="s">
        <v>38</v>
      </c>
      <c r="B290" s="14" t="s">
        <v>14</v>
      </c>
      <c r="C290" s="15" t="s">
        <v>482</v>
      </c>
      <c r="D290" s="14" t="s">
        <v>483</v>
      </c>
      <c r="E290" s="18">
        <v>-14280</v>
      </c>
      <c r="F290" s="18">
        <v>0</v>
      </c>
      <c r="G290" s="18">
        <v>0</v>
      </c>
      <c r="H290" s="18">
        <v>-14280</v>
      </c>
    </row>
    <row r="291" spans="1:8" x14ac:dyDescent="0.25">
      <c r="A291" s="14" t="s">
        <v>38</v>
      </c>
      <c r="B291" s="14" t="s">
        <v>14</v>
      </c>
      <c r="C291" s="15" t="s">
        <v>484</v>
      </c>
      <c r="D291" s="14" t="s">
        <v>485</v>
      </c>
      <c r="E291" s="18">
        <v>6758600</v>
      </c>
      <c r="F291" s="18">
        <v>0</v>
      </c>
      <c r="G291" s="18">
        <v>0</v>
      </c>
      <c r="H291" s="18">
        <v>6758600</v>
      </c>
    </row>
    <row r="292" spans="1:8" x14ac:dyDescent="0.25">
      <c r="A292"/>
      <c r="C292" s="16"/>
    </row>
    <row r="293" spans="1:8" x14ac:dyDescent="0.25">
      <c r="A293"/>
      <c r="C293" s="16"/>
    </row>
    <row r="294" spans="1:8" x14ac:dyDescent="0.25">
      <c r="A294"/>
      <c r="C294" s="16"/>
    </row>
    <row r="295" spans="1:8" x14ac:dyDescent="0.25">
      <c r="A295"/>
      <c r="C295" s="16"/>
    </row>
    <row r="296" spans="1:8" x14ac:dyDescent="0.25">
      <c r="A296"/>
      <c r="C296" s="16"/>
    </row>
    <row r="297" spans="1:8" x14ac:dyDescent="0.25">
      <c r="A297"/>
      <c r="C297" s="16"/>
    </row>
    <row r="298" spans="1:8" x14ac:dyDescent="0.25">
      <c r="A298"/>
      <c r="C298" s="16"/>
    </row>
    <row r="299" spans="1:8" x14ac:dyDescent="0.25">
      <c r="A299"/>
      <c r="C299" s="16"/>
    </row>
    <row r="300" spans="1:8" x14ac:dyDescent="0.25">
      <c r="A300"/>
      <c r="C300" s="17"/>
    </row>
    <row r="301" spans="1:8" x14ac:dyDescent="0.25">
      <c r="A301"/>
      <c r="C301" s="16"/>
    </row>
    <row r="302" spans="1:8" x14ac:dyDescent="0.25">
      <c r="A302"/>
      <c r="C302" s="16"/>
    </row>
    <row r="303" spans="1:8" x14ac:dyDescent="0.25">
      <c r="A303"/>
      <c r="C303" s="16"/>
    </row>
    <row r="304" spans="1:8" x14ac:dyDescent="0.25">
      <c r="A304"/>
      <c r="C304" s="16"/>
    </row>
    <row r="305" spans="1:3" x14ac:dyDescent="0.25">
      <c r="A305"/>
      <c r="C305" s="17"/>
    </row>
    <row r="306" spans="1:3" x14ac:dyDescent="0.25">
      <c r="A306"/>
      <c r="C306" s="16"/>
    </row>
    <row r="307" spans="1:3" x14ac:dyDescent="0.25">
      <c r="A307"/>
      <c r="C307" s="16"/>
    </row>
    <row r="308" spans="1:3" x14ac:dyDescent="0.25">
      <c r="A308"/>
      <c r="C308" s="16"/>
    </row>
    <row r="309" spans="1:3" x14ac:dyDescent="0.25">
      <c r="A309"/>
      <c r="C309" s="16"/>
    </row>
    <row r="310" spans="1:3" x14ac:dyDescent="0.25">
      <c r="A310"/>
      <c r="C310" s="16"/>
    </row>
    <row r="311" spans="1:3" x14ac:dyDescent="0.25">
      <c r="A311"/>
      <c r="C311" s="16"/>
    </row>
    <row r="312" spans="1:3" x14ac:dyDescent="0.25">
      <c r="A312"/>
      <c r="C312" s="16"/>
    </row>
    <row r="313" spans="1:3" x14ac:dyDescent="0.25">
      <c r="A313"/>
      <c r="C313" s="16"/>
    </row>
    <row r="314" spans="1:3" x14ac:dyDescent="0.25">
      <c r="A314"/>
      <c r="C314" s="16"/>
    </row>
  </sheetData>
  <autoFilter ref="A16:H291"/>
  <mergeCells count="12">
    <mergeCell ref="A8:D8"/>
    <mergeCell ref="A1:D1"/>
    <mergeCell ref="E1:H1"/>
    <mergeCell ref="A2:D2"/>
    <mergeCell ref="E2:H2"/>
    <mergeCell ref="A3:D3"/>
    <mergeCell ref="E3:H3"/>
    <mergeCell ref="A4:D4"/>
    <mergeCell ref="E4:H4"/>
    <mergeCell ref="A5:D5"/>
    <mergeCell ref="E5:H5"/>
    <mergeCell ref="A6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6"/>
  <sheetViews>
    <sheetView workbookViewId="0">
      <selection activeCell="C16" sqref="C16"/>
    </sheetView>
  </sheetViews>
  <sheetFormatPr baseColWidth="10" defaultRowHeight="15" x14ac:dyDescent="0.25"/>
  <cols>
    <col min="2" max="2" width="13" bestFit="1" customWidth="1"/>
    <col min="3" max="3" width="17" bestFit="1" customWidth="1"/>
    <col min="4" max="4" width="23.28515625" bestFit="1" customWidth="1"/>
  </cols>
  <sheetData>
    <row r="2" spans="2:4" x14ac:dyDescent="0.25">
      <c r="B2" s="4" t="s">
        <v>38</v>
      </c>
    </row>
    <row r="3" spans="2:4" x14ac:dyDescent="0.25">
      <c r="B3" s="40" t="s">
        <v>26</v>
      </c>
      <c r="C3" s="41" t="s">
        <v>27</v>
      </c>
      <c r="D3" s="42" t="s">
        <v>28</v>
      </c>
    </row>
    <row r="4" spans="2:4" x14ac:dyDescent="0.25">
      <c r="B4" s="40"/>
      <c r="C4" s="41"/>
      <c r="D4" s="42"/>
    </row>
    <row r="5" spans="2:4" x14ac:dyDescent="0.25">
      <c r="B5" s="6" t="s">
        <v>12</v>
      </c>
      <c r="C5" s="29">
        <v>992098</v>
      </c>
      <c r="D5" s="18">
        <v>938889</v>
      </c>
    </row>
    <row r="6" spans="2:4" x14ac:dyDescent="0.25">
      <c r="B6" s="6" t="s">
        <v>13</v>
      </c>
      <c r="C6" s="19">
        <v>8868480</v>
      </c>
      <c r="D6" s="18">
        <v>44444</v>
      </c>
    </row>
    <row r="7" spans="2:4" x14ac:dyDescent="0.25">
      <c r="B7" s="6" t="s">
        <v>14</v>
      </c>
      <c r="C7" s="31">
        <v>5088897</v>
      </c>
      <c r="D7" s="18">
        <v>8588314</v>
      </c>
    </row>
    <row r="8" spans="2:4" x14ac:dyDescent="0.25">
      <c r="B8" s="9" t="s">
        <v>29</v>
      </c>
      <c r="C8" s="20">
        <f>SUM(C5:C7)</f>
        <v>14949475</v>
      </c>
      <c r="D8" s="21">
        <f>SUM(D5:D7)</f>
        <v>9571647</v>
      </c>
    </row>
    <row r="9" spans="2:4" x14ac:dyDescent="0.25">
      <c r="D9" s="22"/>
    </row>
    <row r="11" spans="2:4" x14ac:dyDescent="0.25">
      <c r="C11" s="30"/>
    </row>
    <row r="15" spans="2:4" x14ac:dyDescent="0.25">
      <c r="C15" s="30"/>
    </row>
    <row r="16" spans="2:4" x14ac:dyDescent="0.25">
      <c r="C16" s="30"/>
    </row>
  </sheetData>
  <mergeCells count="3">
    <mergeCell ref="B3:B4"/>
    <mergeCell ref="C3:C4"/>
    <mergeCell ref="D3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B12" sqref="B12"/>
    </sheetView>
  </sheetViews>
  <sheetFormatPr baseColWidth="10" defaultRowHeight="15" x14ac:dyDescent="0.25"/>
  <cols>
    <col min="1" max="1" width="25.85546875" bestFit="1" customWidth="1"/>
    <col min="2" max="2" width="13" bestFit="1" customWidth="1"/>
    <col min="3" max="3" width="12.5703125" bestFit="1" customWidth="1"/>
    <col min="4" max="4" width="15.42578125" customWidth="1"/>
  </cols>
  <sheetData>
    <row r="1" spans="1:6" x14ac:dyDescent="0.25">
      <c r="A1" s="23" t="s">
        <v>30</v>
      </c>
    </row>
    <row r="2" spans="1:6" x14ac:dyDescent="0.25">
      <c r="B2" s="23"/>
    </row>
    <row r="3" spans="1:6" x14ac:dyDescent="0.25">
      <c r="B3" s="23"/>
    </row>
    <row r="4" spans="1:6" x14ac:dyDescent="0.25">
      <c r="B4" s="4" t="s">
        <v>38</v>
      </c>
    </row>
    <row r="5" spans="1:6" x14ac:dyDescent="0.25">
      <c r="B5" s="40" t="s">
        <v>26</v>
      </c>
      <c r="C5" s="42" t="s">
        <v>31</v>
      </c>
    </row>
    <row r="6" spans="1:6" x14ac:dyDescent="0.25">
      <c r="B6" s="40"/>
      <c r="C6" s="42"/>
    </row>
    <row r="7" spans="1:6" x14ac:dyDescent="0.25">
      <c r="B7" s="6" t="s">
        <v>12</v>
      </c>
      <c r="C7" s="7">
        <v>0</v>
      </c>
    </row>
    <row r="8" spans="1:6" x14ac:dyDescent="0.25">
      <c r="B8" s="6" t="s">
        <v>13</v>
      </c>
      <c r="C8" s="7">
        <f>SUM(B13:B28)</f>
        <v>406946627</v>
      </c>
    </row>
    <row r="9" spans="1:6" x14ac:dyDescent="0.25">
      <c r="B9" s="6" t="s">
        <v>14</v>
      </c>
      <c r="C9" s="7">
        <v>0</v>
      </c>
    </row>
    <row r="10" spans="1:6" x14ac:dyDescent="0.25">
      <c r="B10" s="9" t="s">
        <v>29</v>
      </c>
      <c r="C10" s="24">
        <f>SUM(C7:C9)</f>
        <v>406946627</v>
      </c>
    </row>
    <row r="11" spans="1:6" x14ac:dyDescent="0.25">
      <c r="A11" s="25" t="s">
        <v>37</v>
      </c>
      <c r="B11" s="23"/>
      <c r="C11" s="23"/>
      <c r="D11" s="23"/>
      <c r="E11" s="26"/>
    </row>
    <row r="12" spans="1:6" x14ac:dyDescent="0.25">
      <c r="A12" s="4" t="s">
        <v>32</v>
      </c>
      <c r="B12" s="27" t="s">
        <v>33</v>
      </c>
      <c r="C12" s="4" t="s">
        <v>34</v>
      </c>
      <c r="D12" s="4" t="s">
        <v>35</v>
      </c>
      <c r="E12" s="28" t="s">
        <v>36</v>
      </c>
      <c r="F12" s="28" t="s">
        <v>26</v>
      </c>
    </row>
    <row r="13" spans="1:6" x14ac:dyDescent="0.25">
      <c r="A13" s="14" t="s">
        <v>503</v>
      </c>
      <c r="B13" s="14">
        <v>25434164</v>
      </c>
      <c r="C13" s="15" t="s">
        <v>486</v>
      </c>
      <c r="D13" s="36">
        <v>27300000474</v>
      </c>
      <c r="E13" s="15" t="s">
        <v>487</v>
      </c>
      <c r="F13" s="36" t="s">
        <v>13</v>
      </c>
    </row>
    <row r="14" spans="1:6" x14ac:dyDescent="0.25">
      <c r="A14" s="14" t="s">
        <v>503</v>
      </c>
      <c r="B14" s="14">
        <v>25434164</v>
      </c>
      <c r="C14" s="15" t="s">
        <v>486</v>
      </c>
      <c r="D14" s="36">
        <v>27300000474</v>
      </c>
      <c r="E14" s="15" t="s">
        <v>488</v>
      </c>
      <c r="F14" s="36" t="s">
        <v>13</v>
      </c>
    </row>
    <row r="15" spans="1:6" x14ac:dyDescent="0.25">
      <c r="A15" s="14" t="s">
        <v>503</v>
      </c>
      <c r="B15" s="14">
        <v>25434164</v>
      </c>
      <c r="C15" s="15" t="s">
        <v>486</v>
      </c>
      <c r="D15" s="36">
        <v>27300000474</v>
      </c>
      <c r="E15" s="15" t="s">
        <v>489</v>
      </c>
      <c r="F15" s="36" t="s">
        <v>13</v>
      </c>
    </row>
    <row r="16" spans="1:6" x14ac:dyDescent="0.25">
      <c r="A16" s="14" t="s">
        <v>503</v>
      </c>
      <c r="B16" s="14">
        <v>25434164</v>
      </c>
      <c r="C16" s="15" t="s">
        <v>486</v>
      </c>
      <c r="D16" s="36">
        <v>27300000474</v>
      </c>
      <c r="E16" s="15" t="s">
        <v>490</v>
      </c>
      <c r="F16" s="36" t="s">
        <v>13</v>
      </c>
    </row>
    <row r="17" spans="1:6" x14ac:dyDescent="0.25">
      <c r="A17" s="14" t="s">
        <v>503</v>
      </c>
      <c r="B17" s="14">
        <v>25434164</v>
      </c>
      <c r="C17" s="15" t="s">
        <v>486</v>
      </c>
      <c r="D17" s="36">
        <v>27300000474</v>
      </c>
      <c r="E17" s="15" t="s">
        <v>491</v>
      </c>
      <c r="F17" s="36" t="s">
        <v>13</v>
      </c>
    </row>
    <row r="18" spans="1:6" x14ac:dyDescent="0.25">
      <c r="A18" s="14" t="s">
        <v>503</v>
      </c>
      <c r="B18" s="14">
        <v>25434164</v>
      </c>
      <c r="C18" s="15" t="s">
        <v>486</v>
      </c>
      <c r="D18" s="36">
        <v>27300000474</v>
      </c>
      <c r="E18" s="15" t="s">
        <v>492</v>
      </c>
      <c r="F18" s="36" t="s">
        <v>13</v>
      </c>
    </row>
    <row r="19" spans="1:6" x14ac:dyDescent="0.25">
      <c r="A19" s="14" t="s">
        <v>503</v>
      </c>
      <c r="B19" s="14">
        <v>25434164</v>
      </c>
      <c r="C19" s="15" t="s">
        <v>486</v>
      </c>
      <c r="D19" s="36">
        <v>27300000474</v>
      </c>
      <c r="E19" s="15" t="s">
        <v>493</v>
      </c>
      <c r="F19" s="36" t="s">
        <v>13</v>
      </c>
    </row>
    <row r="20" spans="1:6" x14ac:dyDescent="0.25">
      <c r="A20" s="14" t="s">
        <v>503</v>
      </c>
      <c r="B20" s="14">
        <v>25434164</v>
      </c>
      <c r="C20" s="15" t="s">
        <v>486</v>
      </c>
      <c r="D20" s="36">
        <v>27300000474</v>
      </c>
      <c r="E20" s="15" t="s">
        <v>494</v>
      </c>
      <c r="F20" s="36" t="s">
        <v>13</v>
      </c>
    </row>
    <row r="21" spans="1:6" x14ac:dyDescent="0.25">
      <c r="A21" s="14" t="s">
        <v>503</v>
      </c>
      <c r="B21" s="14">
        <v>25434164</v>
      </c>
      <c r="C21" s="15" t="s">
        <v>486</v>
      </c>
      <c r="D21" s="36">
        <v>27300000474</v>
      </c>
      <c r="E21" s="15" t="s">
        <v>495</v>
      </c>
      <c r="F21" s="36" t="s">
        <v>13</v>
      </c>
    </row>
    <row r="22" spans="1:6" x14ac:dyDescent="0.25">
      <c r="A22" s="14" t="s">
        <v>503</v>
      </c>
      <c r="B22" s="14">
        <v>25434164</v>
      </c>
      <c r="C22" s="15" t="s">
        <v>486</v>
      </c>
      <c r="D22" s="36">
        <v>27300000474</v>
      </c>
      <c r="E22" s="15" t="s">
        <v>496</v>
      </c>
      <c r="F22" s="36" t="s">
        <v>13</v>
      </c>
    </row>
    <row r="23" spans="1:6" x14ac:dyDescent="0.25">
      <c r="A23" s="14" t="s">
        <v>503</v>
      </c>
      <c r="B23" s="14">
        <v>25434164</v>
      </c>
      <c r="C23" s="15" t="s">
        <v>486</v>
      </c>
      <c r="D23" s="36">
        <v>27300000474</v>
      </c>
      <c r="E23" s="15" t="s">
        <v>497</v>
      </c>
      <c r="F23" s="36" t="s">
        <v>13</v>
      </c>
    </row>
    <row r="24" spans="1:6" x14ac:dyDescent="0.25">
      <c r="A24" s="14" t="s">
        <v>503</v>
      </c>
      <c r="B24" s="14">
        <v>25434164</v>
      </c>
      <c r="C24" s="15" t="s">
        <v>486</v>
      </c>
      <c r="D24" s="36">
        <v>27300000474</v>
      </c>
      <c r="E24" s="15" t="s">
        <v>498</v>
      </c>
      <c r="F24" s="36" t="s">
        <v>13</v>
      </c>
    </row>
    <row r="25" spans="1:6" x14ac:dyDescent="0.25">
      <c r="A25" s="14" t="s">
        <v>503</v>
      </c>
      <c r="B25" s="14">
        <v>25434164</v>
      </c>
      <c r="C25" s="15" t="s">
        <v>486</v>
      </c>
      <c r="D25" s="36">
        <v>27300000474</v>
      </c>
      <c r="E25" s="15" t="s">
        <v>499</v>
      </c>
      <c r="F25" s="36" t="s">
        <v>13</v>
      </c>
    </row>
    <row r="26" spans="1:6" x14ac:dyDescent="0.25">
      <c r="A26" s="14" t="s">
        <v>503</v>
      </c>
      <c r="B26" s="14">
        <v>25434164</v>
      </c>
      <c r="C26" s="15" t="s">
        <v>486</v>
      </c>
      <c r="D26" s="36">
        <v>27300000474</v>
      </c>
      <c r="E26" s="15" t="s">
        <v>500</v>
      </c>
      <c r="F26" s="36" t="s">
        <v>13</v>
      </c>
    </row>
    <row r="27" spans="1:6" x14ac:dyDescent="0.25">
      <c r="A27" s="14" t="s">
        <v>503</v>
      </c>
      <c r="B27" s="14">
        <v>25434164</v>
      </c>
      <c r="C27" s="15" t="s">
        <v>486</v>
      </c>
      <c r="D27" s="36">
        <v>27300000474</v>
      </c>
      <c r="E27" s="15" t="s">
        <v>501</v>
      </c>
      <c r="F27" s="36" t="s">
        <v>13</v>
      </c>
    </row>
    <row r="28" spans="1:6" x14ac:dyDescent="0.25">
      <c r="A28" s="14" t="s">
        <v>503</v>
      </c>
      <c r="B28" s="14">
        <v>25434167</v>
      </c>
      <c r="C28" s="15" t="s">
        <v>486</v>
      </c>
      <c r="D28" s="36">
        <v>27300000474</v>
      </c>
      <c r="E28" s="15" t="s">
        <v>502</v>
      </c>
      <c r="F28" s="36" t="s">
        <v>13</v>
      </c>
    </row>
  </sheetData>
  <mergeCells count="2">
    <mergeCell ref="B5:B6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PROVEEDORES</vt:lpstr>
      <vt:lpstr>IMPUESTOS</vt:lpstr>
      <vt:lpstr>CHEQUES A FECHA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SVASQUEZ</dc:creator>
  <cp:lastModifiedBy>Home</cp:lastModifiedBy>
  <dcterms:created xsi:type="dcterms:W3CDTF">2019-03-12T18:19:30Z</dcterms:created>
  <dcterms:modified xsi:type="dcterms:W3CDTF">2019-09-13T15:29:39Z</dcterms:modified>
</cp:coreProperties>
</file>